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1. Доходы Расходы Дефицит, Кт" sheetId="2" r:id="rId1"/>
    <sheet name="2. Прогр. оптимизации расходов" sheetId="1" r:id="rId2"/>
  </sheets>
  <definedNames>
    <definedName name="_xlnm.Print_Titles" localSheetId="0">'1. Доходы Расходы Дефицит, Кт'!$15:$16</definedName>
    <definedName name="_xlnm.Print_Titles" localSheetId="1">'2. Прогр. оптимизации расходов'!$16:$17</definedName>
    <definedName name="_xlnm.Print_Area" localSheetId="0">'1. Доходы Расходы Дефицит, Кт'!$A$1:$F$144</definedName>
    <definedName name="_xlnm.Print_Area" localSheetId="1">'2. Прогр. оптимизации расходов'!$A$1:$H$174</definedName>
  </definedNames>
  <calcPr calcId="145621"/>
</workbook>
</file>

<file path=xl/calcChain.xml><?xml version="1.0" encoding="utf-8"?>
<calcChain xmlns="http://schemas.openxmlformats.org/spreadsheetml/2006/main">
  <c r="G144" i="2" l="1"/>
  <c r="F144" i="2" l="1"/>
  <c r="F140" i="1" l="1"/>
  <c r="F121" i="1"/>
  <c r="G133" i="2"/>
  <c r="H123" i="1" l="1"/>
  <c r="G143" i="2" l="1"/>
  <c r="G49" i="2"/>
  <c r="G142" i="2"/>
  <c r="F40" i="1" l="1"/>
  <c r="G55" i="2" l="1"/>
  <c r="G33" i="2"/>
  <c r="G32" i="2"/>
  <c r="G22" i="2"/>
  <c r="G27" i="2"/>
  <c r="H140" i="1" l="1"/>
  <c r="F117" i="1" l="1"/>
  <c r="H45" i="1" l="1"/>
  <c r="F142" i="2" l="1"/>
  <c r="F22" i="2" l="1"/>
  <c r="F95" i="2" l="1"/>
  <c r="F90" i="2"/>
  <c r="F85" i="2"/>
  <c r="F80" i="2"/>
  <c r="F96" i="2" l="1"/>
  <c r="F137" i="2"/>
  <c r="F133" i="2"/>
  <c r="F129" i="2"/>
  <c r="F124" i="2"/>
  <c r="F119" i="2"/>
  <c r="F143" i="2" l="1"/>
  <c r="F110" i="1"/>
  <c r="H112" i="1"/>
  <c r="G112" i="1"/>
  <c r="F123" i="1"/>
  <c r="G123" i="1"/>
  <c r="F112" i="1" l="1"/>
  <c r="F112" i="2"/>
  <c r="F107" i="2"/>
  <c r="F102" i="2"/>
  <c r="F73" i="2"/>
  <c r="F68" i="2"/>
  <c r="F63" i="2"/>
  <c r="F54" i="2"/>
  <c r="F49" i="2"/>
  <c r="F39" i="2"/>
  <c r="F32" i="2"/>
  <c r="F27" i="2"/>
  <c r="F55" i="2" l="1"/>
  <c r="F113" i="2"/>
  <c r="F33" i="2"/>
  <c r="H167" i="1"/>
  <c r="G167" i="1"/>
  <c r="F171" i="1"/>
  <c r="F170" i="1"/>
  <c r="F169" i="1"/>
  <c r="H172" i="1"/>
  <c r="G172" i="1"/>
  <c r="F166" i="1"/>
  <c r="F165" i="1"/>
  <c r="F164" i="1"/>
  <c r="H162" i="1"/>
  <c r="G162" i="1"/>
  <c r="F161" i="1"/>
  <c r="F160" i="1"/>
  <c r="F159" i="1"/>
  <c r="H157" i="1"/>
  <c r="G157" i="1"/>
  <c r="F156" i="1"/>
  <c r="F155" i="1"/>
  <c r="F154" i="1"/>
  <c r="H152" i="1"/>
  <c r="G152" i="1"/>
  <c r="F151" i="1"/>
  <c r="F150" i="1"/>
  <c r="F149" i="1"/>
  <c r="H147" i="1"/>
  <c r="G147" i="1"/>
  <c r="F146" i="1"/>
  <c r="F145" i="1"/>
  <c r="F144" i="1"/>
  <c r="G140" i="1"/>
  <c r="F139" i="1"/>
  <c r="H135" i="1"/>
  <c r="G135" i="1"/>
  <c r="F134" i="1"/>
  <c r="F133" i="1"/>
  <c r="F132" i="1"/>
  <c r="H130" i="1"/>
  <c r="G130" i="1"/>
  <c r="F129" i="1"/>
  <c r="F128" i="1"/>
  <c r="F127" i="1"/>
  <c r="H108" i="1"/>
  <c r="H124" i="1" s="1"/>
  <c r="G108" i="1"/>
  <c r="G124" i="1" s="1"/>
  <c r="F107" i="1"/>
  <c r="F106" i="1"/>
  <c r="F105" i="1"/>
  <c r="H101" i="1"/>
  <c r="G101" i="1"/>
  <c r="F100" i="1"/>
  <c r="F99" i="1"/>
  <c r="F98" i="1"/>
  <c r="H96" i="1"/>
  <c r="G96" i="1"/>
  <c r="F95" i="1"/>
  <c r="F94" i="1"/>
  <c r="H91" i="1"/>
  <c r="G91" i="1"/>
  <c r="F90" i="1"/>
  <c r="F89" i="1"/>
  <c r="F88" i="1"/>
  <c r="H84" i="1"/>
  <c r="G84" i="1"/>
  <c r="F83" i="1"/>
  <c r="F82" i="1"/>
  <c r="F81" i="1"/>
  <c r="H79" i="1"/>
  <c r="G79" i="1"/>
  <c r="F78" i="1"/>
  <c r="F77" i="1"/>
  <c r="F76" i="1"/>
  <c r="H74" i="1"/>
  <c r="G74" i="1"/>
  <c r="F73" i="1"/>
  <c r="F72" i="1"/>
  <c r="F71" i="1"/>
  <c r="H67" i="1"/>
  <c r="G67" i="1"/>
  <c r="F66" i="1"/>
  <c r="F65" i="1"/>
  <c r="F64" i="1"/>
  <c r="H62" i="1"/>
  <c r="G62" i="1"/>
  <c r="F61" i="1"/>
  <c r="F60" i="1"/>
  <c r="F59" i="1"/>
  <c r="H57" i="1"/>
  <c r="G57" i="1"/>
  <c r="F56" i="1"/>
  <c r="F55" i="1"/>
  <c r="F54" i="1"/>
  <c r="H50" i="1"/>
  <c r="G45" i="1"/>
  <c r="F44" i="1"/>
  <c r="F42" i="1"/>
  <c r="H40" i="1"/>
  <c r="G40" i="1"/>
  <c r="F39" i="1"/>
  <c r="F38" i="1"/>
  <c r="H28" i="1"/>
  <c r="H31" i="1" s="1"/>
  <c r="G28" i="1"/>
  <c r="G31" i="1" s="1"/>
  <c r="G32" i="1" s="1"/>
  <c r="F27" i="1"/>
  <c r="F26" i="1"/>
  <c r="F25" i="1"/>
  <c r="G33" i="1" l="1"/>
  <c r="G47" i="1"/>
  <c r="G48" i="1" s="1"/>
  <c r="G49" i="1" s="1"/>
  <c r="H32" i="1"/>
  <c r="F32" i="1" s="1"/>
  <c r="F31" i="1"/>
  <c r="F45" i="1"/>
  <c r="H51" i="1"/>
  <c r="F167" i="1"/>
  <c r="F130" i="1"/>
  <c r="H173" i="1"/>
  <c r="F67" i="1"/>
  <c r="F147" i="1"/>
  <c r="G173" i="1"/>
  <c r="G68" i="1"/>
  <c r="H68" i="1"/>
  <c r="F157" i="1"/>
  <c r="F162" i="1"/>
  <c r="F74" i="2"/>
  <c r="F79" i="1"/>
  <c r="F101" i="1"/>
  <c r="H102" i="1"/>
  <c r="F172" i="1"/>
  <c r="F28" i="1"/>
  <c r="F62" i="1"/>
  <c r="G85" i="1"/>
  <c r="H85" i="1"/>
  <c r="G102" i="1"/>
  <c r="F96" i="1"/>
  <c r="F108" i="1"/>
  <c r="F124" i="1" s="1"/>
  <c r="H141" i="1"/>
  <c r="F152" i="1"/>
  <c r="F57" i="1"/>
  <c r="F84" i="1"/>
  <c r="F135" i="1"/>
  <c r="G141" i="1"/>
  <c r="F74" i="1"/>
  <c r="F91" i="1"/>
  <c r="F22" i="1"/>
  <c r="F21" i="1"/>
  <c r="F20" i="1"/>
  <c r="G23" i="1"/>
  <c r="H174" i="1" l="1"/>
  <c r="H33" i="1"/>
  <c r="F33" i="1" s="1"/>
  <c r="G50" i="1"/>
  <c r="F141" i="1"/>
  <c r="F174" i="1" s="1"/>
  <c r="F173" i="1"/>
  <c r="F102" i="1"/>
  <c r="F68" i="1"/>
  <c r="F85" i="1"/>
  <c r="G34" i="1"/>
  <c r="H23" i="1"/>
  <c r="F23" i="1" s="1"/>
  <c r="H34" i="1" l="1"/>
  <c r="F34" i="1" s="1"/>
  <c r="F50" i="1"/>
  <c r="F51" i="1" s="1"/>
  <c r="G51" i="1"/>
  <c r="G174" i="1" s="1"/>
</calcChain>
</file>

<file path=xl/sharedStrings.xml><?xml version="1.0" encoding="utf-8"?>
<sst xmlns="http://schemas.openxmlformats.org/spreadsheetml/2006/main" count="536" uniqueCount="203">
  <si>
    <t>ИТОГО</t>
  </si>
  <si>
    <t xml:space="preserve">2. Мероприятия по оптимизации численности персонала учреждений </t>
  </si>
  <si>
    <t>3. Мероприятия по распоряжению неиспользуемым (неэффективно используемым) имуществом</t>
  </si>
  <si>
    <t>….</t>
  </si>
  <si>
    <t>Предельный срок исполнения 
(день, месяц, год)</t>
  </si>
  <si>
    <t>Раздел 1. Общее образование</t>
  </si>
  <si>
    <t>Раздел 2. Дошкольное образование</t>
  </si>
  <si>
    <t>Раздел 3. Дополнительное образование</t>
  </si>
  <si>
    <t>Раздел 4. Культура</t>
  </si>
  <si>
    <t>Раздел 5. Спорт</t>
  </si>
  <si>
    <t>областной бюджет</t>
  </si>
  <si>
    <t>Единица измерения: тыс. рублей</t>
  </si>
  <si>
    <t>Раздел 6. Муниципальное управление (органы местного самоуправления муниципального района, городского округа, поселений)</t>
  </si>
  <si>
    <t>Раздел 7. Муниципальные учреждения других сфер деятельности</t>
  </si>
  <si>
    <t>Раздел 8. Мероприятия муниципальных программ</t>
  </si>
  <si>
    <t>1. Мероприятия по реструктуризации сети учреждений (ликвидация, слияние и т.п.)</t>
  </si>
  <si>
    <t>1. Меры социальной поддержки и социальные выплаты по несвойственным муниципальным образованиям полномочиям</t>
  </si>
  <si>
    <t>2. Отраслевые мероприятия (семинары, конференции, приобретения материальных запасов и основных средств и др.)</t>
  </si>
  <si>
    <t>3. Мероприятия муниципальной поддержки отраслей экономики и муниципальных унитарных предприятий, бань и др. аналогичные мероприятия</t>
  </si>
  <si>
    <t>5. Снижение издержек на выполнение работ по благоустройству и содержанию дорог</t>
  </si>
  <si>
    <t>6. Уменьшение расходов на поддержку некоммерческих организаций</t>
  </si>
  <si>
    <t>ВСЕГО по разделу 1 "Общее образование"</t>
  </si>
  <si>
    <t>ВСЕГО по Разделу 2 "Дошкольное образование"</t>
  </si>
  <si>
    <t>ВСЕГО по Разделу 3 "Дополнительное образование"</t>
  </si>
  <si>
    <t>ВСЕГО по Разделу 4 "Культура"</t>
  </si>
  <si>
    <t>ВСЕГО по Разделу 5 "Спорт"</t>
  </si>
  <si>
    <t>ВСЕГО по Разделу 7 "Муниципальные учреждения других сфер деятельности"</t>
  </si>
  <si>
    <t>ВСЕГО по Разделу 8 "Мероприятия муниципальных программ"</t>
  </si>
  <si>
    <t>Официальное наименование учреждения (с указанием типа учреждения)</t>
  </si>
  <si>
    <t>Раздел 2. Доходы от других источников формирования налоговых и неналоговых доходов</t>
  </si>
  <si>
    <t>4. Введение самообложения граждан для решения актуальных вопросов местного значения</t>
  </si>
  <si>
    <t>ВСЕГО по Разделу 2 "Доходы от других источников формирования налоговых и неналоговых доходов"</t>
  </si>
  <si>
    <t>1. Улучшение результатов финансово-хозяйственной деятельности муниципальных унитарных предприятий и хозяйственных обществ, в том числе нормативов перечисления части чистой прибыли муниципальных унитарных предприятий и хозяйственных обществ в бюджет</t>
  </si>
  <si>
    <t>Наименование мероприятия</t>
  </si>
  <si>
    <t>Содержание мероприятия (с указанием количественных (числовых) характеристик, индикаторов)</t>
  </si>
  <si>
    <t>1. Мероприятия по повышению собираемости налогов и сборов</t>
  </si>
  <si>
    <t>2. Мероприятия по снижению задолженности и недоимки по налогам и сборам</t>
  </si>
  <si>
    <t>1. Меры поддержки, выплаты в сфере социальной политики</t>
  </si>
  <si>
    <t>2. Мероприятия, меры поддержки в сфере поддержки отраслей экономики</t>
  </si>
  <si>
    <t>3. Прочие расходные обязательства</t>
  </si>
  <si>
    <t>Ответственный исполнитель (должность, ФИО)</t>
  </si>
  <si>
    <t>№ п/п</t>
  </si>
  <si>
    <t>Раздел 3. Оптимизация расходов консолидированного бюджета муниципального района (бюджета городского округа)</t>
  </si>
  <si>
    <t>1. Мероприятия по снижению объемов муниципальных гарантий</t>
  </si>
  <si>
    <t>3. Другие мероприятия по совершенствованию управления муниципальным долгом</t>
  </si>
  <si>
    <t>ВСЕГО по Разделу 6 "Совершенствование управления муниципальным долгом"</t>
  </si>
  <si>
    <t>Раздел 6. Совершенствование управления муниципальным долгом</t>
  </si>
  <si>
    <t>Раздел 1. Повышение поступлений налоговых и неналоговых доходов</t>
  </si>
  <si>
    <t>ВСЕГО по Разделу 1 "Повышение поступлений налоговых и неналоговых доходов"</t>
  </si>
  <si>
    <t>4. Предоставление субсидий на иные цели муниципальным учреждениям (ремонты, приобретение оборудования и др.)</t>
  </si>
  <si>
    <t>3. Другие мероприятия по снижению задолженности и недоимки по налогам и сборам</t>
  </si>
  <si>
    <t>1. Мероприятия по реструктуризации органов местного самоуправления (ликвидация, слияние и т.п.)</t>
  </si>
  <si>
    <t xml:space="preserve">2. Мероприятия по оптимизации численности органов местного самоуправления </t>
  </si>
  <si>
    <t>Раздел 7. Развитие приносящей доход деятельности в муниципальных учреждениях</t>
  </si>
  <si>
    <t>ВСЕГО по Разделу 7 "Развитие приносящей доход деятельности в муниципальных учреждениях"</t>
  </si>
  <si>
    <t>6. Мероприятия по увеличению (развитию) доходов от приносящей доход деятельности в муниципальных учреждениях других сфер деятельности</t>
  </si>
  <si>
    <t>1. Мероприятия по увеличению (развитию) доходов от приносящей доход деятельности в муниципальных учреждениях общего образования</t>
  </si>
  <si>
    <t>2. Мероприятия по увеличению (развитию) доходов от приносящей доход деятельности в  муниципальных учреждениях дошкольного образования</t>
  </si>
  <si>
    <t>3. Мероприятия по увеличению (развитию) доходов от приносящей доход деятельности в  муниципальных учреждениях дополнительного образования</t>
  </si>
  <si>
    <t>4. Мероприятия по увеличению (развитию) доходов от приносящей доход деятельности в  муниципальных учреждениях культуры</t>
  </si>
  <si>
    <t>ВСЕГО по Разделу 5 "Недопущение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и её погашение"</t>
  </si>
  <si>
    <t>Раздел 4. Отмена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</si>
  <si>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ВСЕГО по Разделу 4 "Отмена установленных местной администрацией расходных обязательств"</t>
  </si>
  <si>
    <r>
      <t>ВСЕГО по Разделу 3 "Оптимизация расходов консолидированного бюджета муниципального района (бюджета городского округа)"</t>
    </r>
    <r>
      <rPr>
        <sz val="12"/>
        <color indexed="8"/>
        <rFont val="Times New Roman"/>
        <family val="1"/>
        <charset val="204"/>
      </rPr>
      <t xml:space="preserve"> [заполняется итоговая строка Программы оптимизации в части местного бюджета на 2020 год]</t>
    </r>
  </si>
  <si>
    <t>2. Мероприятия по реструктуризации (переносу сроков оплаты) кредиторской задолженности</t>
  </si>
  <si>
    <t xml:space="preserve">3. Утверждение предельно допустимого объема  кредиторской задолженности казенных, бюджетных и автономных учреждений и проведение мероприятий по ликвидации его превышения </t>
  </si>
  <si>
    <t>1. Мероприятия по недопущению образования просроченной кредиторской задолженности</t>
  </si>
  <si>
    <t>4. Другие мероприятия по недопущению образования просроченной кредиторской задолженности</t>
  </si>
  <si>
    <t xml:space="preserve">Раздел 5. 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</t>
  </si>
  <si>
    <t>Открытие новых и расширение действующих магазинов, павильонов, торговых центров,предприятий общественного питания и бытового обслуживания населения</t>
  </si>
  <si>
    <t>Проработка возможностей создания на территории района новых рабочих мест,малых предприятий, крестьянских ( фермерских) хозяйств</t>
  </si>
  <si>
    <t>Систематическое проведение заседаний  комиссии при администрации по изучению состояния налоговой базы,собираемости платежей,сокращению недоимки и мобилизации доходов в бюджет района и бюджеты поселений</t>
  </si>
  <si>
    <t>постоянно</t>
  </si>
  <si>
    <t>Активизация работы по взысканию задолженности в судебном порядке,расторжению договоров с арендаторами , имеющими задолженность по арендной плате, заключению договоров с новыми арендаторами</t>
  </si>
  <si>
    <t>начальник отдела  экономики,торговли и бытовых услуг Дедова Н.В.</t>
  </si>
  <si>
    <t>начальник финансового отдела Филина  Н.М.и главы сельских поселений</t>
  </si>
  <si>
    <t>Проведение инвентаризации земельных участков ,выявление невостребованных земельных долей  с целью их дальнейшей реализации</t>
  </si>
  <si>
    <t xml:space="preserve">постоянно </t>
  </si>
  <si>
    <t>Главы сельских поселений</t>
  </si>
  <si>
    <t>Осуществление контроля за своевременностью перечисления средств от аренды муниципального имущества и земельных участков ,ликвидация задолженности по аренде, проведение претензионно-исковой работы</t>
  </si>
  <si>
    <t>Проведение мониторинга свободных земель,нежилых помещений, зданий,сооружений,находящихся в муниципальной собственности и не пригодных в производственной деятельности, с целью дальнейшей реализации.Осуществление мониторинга свободных производственных площадей на территории района, площадей возможных к сдаче в аренду. Организовать через средства массовой информации системное информирование потенциальных инвесторов  и арендаторов об имеющихся возможностях для проведения предпринимательской деятельности</t>
  </si>
  <si>
    <t>1. Мероприятия по увеличению поступлений доходов от продажи и (или) аренды муниципального имущества</t>
  </si>
  <si>
    <t>2. Мероприятия по увеличению поступлений доходов от продажи и (или) аренды земельных участков, включая  введение неиспользуемых (невостребованных) земельных долей в сельхозоборот</t>
  </si>
  <si>
    <t>Лавокин С.Н.</t>
  </si>
  <si>
    <t>Доходы от платных услуг</t>
  </si>
  <si>
    <t>аренда помещений,проведение мероприятий,платные кружки</t>
  </si>
  <si>
    <t>01.01.2021-31.12.2021</t>
  </si>
  <si>
    <t>Введение новых форм платных услуг</t>
  </si>
  <si>
    <t>предоставление транспортных услуг населению и организациям,предоставление ритуальных услуг, спиливание деревьев,угрожающих строениям на территории частного владения</t>
  </si>
  <si>
    <t>Доходы от платных услуг МФЦ</t>
  </si>
  <si>
    <t>редактирование файла,ксерокопия текста, составление договоров купли-продажи,дарения</t>
  </si>
  <si>
    <t>процент оплаты государственной пошлины за предоставление муниципальных услуг</t>
  </si>
  <si>
    <t>Введение новых форм платных услуг  МФЦ</t>
  </si>
  <si>
    <t>Итого</t>
  </si>
  <si>
    <t>Возмещение расходов по содержанию котельной и коммунальным платежам</t>
  </si>
  <si>
    <t>МБУ Брасовского района " МФЦ"</t>
  </si>
  <si>
    <t>МУП " Брасововодоканал"</t>
  </si>
  <si>
    <t>Сокращение расходов по содержанию бани (установить самовыключающие лейки,поменять краны)</t>
  </si>
  <si>
    <t>31.12.2021 года</t>
  </si>
  <si>
    <t>начальник отдела по  имущественным вопросам Лушникова Ю.А.</t>
  </si>
  <si>
    <t>Муниципальные учреждения</t>
  </si>
  <si>
    <t>Контроль за сроками исполнения договоров и контрактов</t>
  </si>
  <si>
    <t xml:space="preserve">Постоянно </t>
  </si>
  <si>
    <t>2021 год</t>
  </si>
  <si>
    <t>Постоянно</t>
  </si>
  <si>
    <t xml:space="preserve"> </t>
  </si>
  <si>
    <t>Общеобразовательные учреждения Брасовского района</t>
  </si>
  <si>
    <t>Не допускать увеличения общей численности работников муниципальных учреждений</t>
  </si>
  <si>
    <t>В течении года</t>
  </si>
  <si>
    <t>Начальник отдела образования администрации Брасовского района Бавкунов А.М</t>
  </si>
  <si>
    <t>Дошкольные учреждения Брасовского района</t>
  </si>
  <si>
    <t>Предполагаемый экономический эффект РЗ отпусков работников</t>
  </si>
  <si>
    <t>Не допускать увеличения общей численности муниципальных учреждений</t>
  </si>
  <si>
    <t>МБУК " Культурно- досуговый центр"</t>
  </si>
  <si>
    <t>МБУК " Централизованная библиотечная система</t>
  </si>
  <si>
    <t>Не допускать увеличения общей численности  муниципальных учреждений</t>
  </si>
  <si>
    <t>Начальник отдела культуры, молодежи и спорта Зеленина С.Н.</t>
  </si>
  <si>
    <t>Не допускать увеличения общей численности работников органов местного самоуправления</t>
  </si>
  <si>
    <t xml:space="preserve">Обеспечивать соблюдение нормативов формирования расходов на содержание органов местного самоуправления, установленных Правительством Брянской области </t>
  </si>
  <si>
    <t xml:space="preserve">Муниципальные бюджетные учреждения дополнительного образования " Детская музыкальная школа ","Дом пионеров" "ДЮСШ Олимп" </t>
  </si>
  <si>
    <t>Программа оптимизации расходов консолидированного бюджета Брасовского муниципального района</t>
  </si>
  <si>
    <t>Организация контроля при принятии расходных обязательств</t>
  </si>
  <si>
    <t>Организация предварительного и текущего контроля при принятии обязательств бюджетными и казенными учреждениями.Увеличение контроля за формированием НМЦК при осуществлении закупок</t>
  </si>
  <si>
    <t xml:space="preserve">  </t>
  </si>
  <si>
    <t>Не допущение роста кредиторской задолженности</t>
  </si>
  <si>
    <t>Недопущение образования просроченной кредиторской задолженности</t>
  </si>
  <si>
    <t>Не допущение просроченной кредиторской задолженности</t>
  </si>
  <si>
    <t>Мониторинг исполнения принятых обязательств и состояния взаиморасчетов</t>
  </si>
  <si>
    <t>Анализ кредиторской задолженности по учреждениям, КОСГУ, видам обязательств и контрагентам</t>
  </si>
  <si>
    <t>Не допущение  роста кредиторской задолженности</t>
  </si>
  <si>
    <t>1.1</t>
  </si>
  <si>
    <t>1.2</t>
  </si>
  <si>
    <t>Организация работы по рассрочке платежей по погашению кредиторской задолженности</t>
  </si>
  <si>
    <t>Организация предварительного и текущего контроля при принятии бюджетными и казенными учреждениями бюджетных обязательств</t>
  </si>
  <si>
    <t>2.1</t>
  </si>
  <si>
    <t>3.1</t>
  </si>
  <si>
    <t>Контроль предельно допустимого объема просроченной кредиторской задолженности казенных и бюджетных учреждений</t>
  </si>
  <si>
    <t>Организация ежемесячного текущего контроля предельно допустимого объема просроченной кредиторской задолженности казенных и бюджетных учреждений</t>
  </si>
  <si>
    <t>Ежемесячно</t>
  </si>
  <si>
    <t>Не допущение превышения предельно допустимого объема просроченной кредиторской задолженности</t>
  </si>
  <si>
    <t>4.1</t>
  </si>
  <si>
    <t>Контроль принятия бюджетных обязательств и взаиморасчетов ПБС и их контрагентов</t>
  </si>
  <si>
    <t>Повышение личной ответственности должностных лиц. Руководителей ПБС за соблюдением платежной дисциплины</t>
  </si>
  <si>
    <t>Начальник финансового отдела,главы администраций, руководители учреждений</t>
  </si>
  <si>
    <t>Руководители муниципальных учреждений</t>
  </si>
  <si>
    <t>Начальник финансового отдела Н.М.Филина</t>
  </si>
  <si>
    <t>Руководители бюджетных и казенных учреждений,главы администраций</t>
  </si>
  <si>
    <t>Руководители бюджетныз и казенных учреждений,главы администраций</t>
  </si>
  <si>
    <t>3.2</t>
  </si>
  <si>
    <t>Сокращение расходов органов местного самоуправления администрации Брасовского района(связь,ГСМ, канцелярские расходы)</t>
  </si>
  <si>
    <t>Привлечение средств из внебюджетных источников для улучшения материально-технического состояния учреждения</t>
  </si>
  <si>
    <t>2.2</t>
  </si>
  <si>
    <t>3.3</t>
  </si>
  <si>
    <t>Привлечение средств из внебюджетных источников для компенсации затрат местного бюджета на строительство автомобильной дороги ( доля софинансирования)</t>
  </si>
  <si>
    <t>3.5</t>
  </si>
  <si>
    <t>Администрация Брасовского муниципального района</t>
  </si>
  <si>
    <t>Локотское городское поселение Брасовского муниципального района</t>
  </si>
  <si>
    <t>Аренда помещений(ООО Домоуправление)</t>
  </si>
  <si>
    <t>Отсутствие муниципальных гарантий</t>
  </si>
  <si>
    <t>в течении года</t>
  </si>
  <si>
    <t>Начальник финансового отдела Филина Н.М.</t>
  </si>
  <si>
    <t>2.Мероприятия по уменьшению объемов задолженности по комерческим кредитам и расходам на обслуживание долга</t>
  </si>
  <si>
    <t>Отсутствие задолженности по кредитам</t>
  </si>
  <si>
    <t>Директор МУП Брасововодоконал В.А.Гришонков</t>
  </si>
  <si>
    <t>Директор МБУ "МФЦ" Седачев О.А</t>
  </si>
  <si>
    <t>4.2</t>
  </si>
  <si>
    <t>6.1</t>
  </si>
  <si>
    <t>6.2</t>
  </si>
  <si>
    <t>6.3</t>
  </si>
  <si>
    <t>Заместитель главы администрации Литвяков С.А.</t>
  </si>
  <si>
    <t>Директор МБУ "МФЦ"Седачев О.А.</t>
  </si>
  <si>
    <t>Директор МУП" Брасововодоканал"Гришонков В.А.</t>
  </si>
  <si>
    <t>Администрация Брасовского муниципального района, сельские поселения</t>
  </si>
  <si>
    <t>Начальник финансового отдела администрации района Филина Н.М, главы сельских поселений</t>
  </si>
  <si>
    <t>( бюджета городского округа) на 2022-2024 годы</t>
  </si>
  <si>
    <t>1.</t>
  </si>
  <si>
    <t>Ликвидация МБДОУ Глодневский детский сад</t>
  </si>
  <si>
    <t xml:space="preserve"> Не допускать увеличения общей численности муниципального учреждения .</t>
  </si>
  <si>
    <t>Эффект от реализации мероприятия на 2022 год, тыс. рублей</t>
  </si>
  <si>
    <t>Открытие магазинов: "Продукты" (ИП Герасимова С.А.)-1 рабочее место, "Продукты (ИП Ширяева О.А.), - 1 рабочеем место, "Дом обоев" (ИП Клоков М.М.) "Кровля на дом" (ИП Вайсеро С.В.) - 1 рабочее место с января 2022года. Фонд оплаты труда 681,6 тыс. рублей. Открытие аптеки ООО "Романтика" - 3 рабочих места, фонд оплаты труда 576 тыс. рублей. Открытие предприятия  ритуальных услуг ИП Кошелев С.И. - 3 рабочих места с фондом оплаты 540 тыс. рублей. Открытие пунктов выдачи WILDBERRIES и OZON c февраяля 2022 года - 2 рабочих места с фондом оплаты 312,4 тыс. рублей</t>
  </si>
  <si>
    <t>31.12.2022г</t>
  </si>
  <si>
    <t xml:space="preserve"> Создание с мая 2022 года 20 рабочих мест в СК " Брасово"ООО " Дружба-2 ( фонд оплаты 4000,0 рублей).</t>
  </si>
  <si>
    <t>Проведение заседаний</t>
  </si>
  <si>
    <t>Начальник отдела управления муниципальным имуществом Лушникова Ю.А.</t>
  </si>
  <si>
    <t>Муниципальные гарантии Брасовского муниципального района на 01.01.2022 год отсутствуют и на 2022 год не планируются</t>
  </si>
  <si>
    <t>Комерческие кредиты и расходы на обслуживание долга Брасовского муниципального района на 01.01.2022 год отсутствуют ина 2022 год не планируются</t>
  </si>
  <si>
    <t>01.01.2022-31.12.2022</t>
  </si>
  <si>
    <t xml:space="preserve">   Фитнес-студия "Зажигательная бомба", участие в федеральном проекте" Пушкинская карта",реализация попкорна, сладкой ваты, выездные акции к профессиональным праздникам,введение новых платных развлекательных услуг в Локотском парке культуры и отдыха ( детский батут).</t>
  </si>
  <si>
    <t>Начальник отдела культуры, молодежной политики и спорта</t>
  </si>
  <si>
    <t xml:space="preserve"> Директор МБУК "КДЦ"Малахова Н.Ф.</t>
  </si>
  <si>
    <t xml:space="preserve">   Доходы от платных услуг МУП Брасововодоканал</t>
  </si>
  <si>
    <t>Снижение расходов местного бюджета в ходе проведения аукционов ( строительство очистных сооружений)</t>
  </si>
  <si>
    <t>Снижение расходов местного бюджета в ходе проведения аукционов ( ремонт автомобильных дорог)</t>
  </si>
  <si>
    <t>2022год</t>
  </si>
  <si>
    <t>3.4</t>
  </si>
  <si>
    <t>Возмещение коммунальных расходов по помещениям переданным в безвозмездное пользование</t>
  </si>
  <si>
    <t>Всего по разделу6</t>
  </si>
  <si>
    <t>Фактически на 01.04.2022года</t>
  </si>
  <si>
    <t>План</t>
  </si>
  <si>
    <t>5. Мероприятия по увеличению (развитию) доходов от приносящей доход других сфер деятельности</t>
  </si>
  <si>
    <t>отсутствует</t>
  </si>
  <si>
    <t>Отчет по плану мероприятий по повышению поступлений налоговых и неналоговых доходов, эффективности бюджетных расходов, недопущению образования просроченной кредиторской задолженности на 2022 год консолидированного бюджета  Брасовского муниципального района (бюджета городского округа), а также отмене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</si>
  <si>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Факт на 01.04.2022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</si>
</sst>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4" fillId="0" borderId="0" xfId="0" applyFont="1" applyFill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indent="2"/>
    </xf>
    <xf numFmtId="165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49" fontId="1" fillId="0" borderId="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9"/>
  <sheetViews>
    <sheetView tabSelected="1" zoomScaleNormal="100" zoomScaleSheetLayoutView="80" workbookViewId="0">
      <selection activeCell="G15" sqref="G15:G16"/>
    </sheetView>
  </sheetViews>
  <sheetFormatPr defaultColWidth="9.140625" defaultRowHeight="15.75" x14ac:dyDescent="0.25"/>
  <cols>
    <col min="1" max="1" width="7.5703125" style="3" customWidth="1"/>
    <col min="2" max="2" width="26.140625" style="3" customWidth="1"/>
    <col min="3" max="3" width="40" style="3" customWidth="1"/>
    <col min="4" max="4" width="14.85546875" style="3" customWidth="1"/>
    <col min="5" max="5" width="16.85546875" style="3" customWidth="1"/>
    <col min="6" max="6" width="19.85546875" style="3" customWidth="1"/>
    <col min="7" max="7" width="12.28515625" style="3" customWidth="1"/>
    <col min="8" max="16384" width="9.140625" style="3"/>
  </cols>
  <sheetData>
    <row r="1" spans="1:7" ht="15.75" customHeight="1" x14ac:dyDescent="0.25">
      <c r="A1" s="15"/>
      <c r="B1" s="11"/>
      <c r="C1" s="35"/>
      <c r="D1" s="13" t="s">
        <v>105</v>
      </c>
      <c r="E1" s="9"/>
    </row>
    <row r="2" spans="1:7" x14ac:dyDescent="0.25">
      <c r="A2" s="15"/>
      <c r="B2" s="15"/>
      <c r="C2" s="35"/>
      <c r="D2" s="13"/>
      <c r="E2" s="9"/>
    </row>
    <row r="3" spans="1:7" x14ac:dyDescent="0.25">
      <c r="A3" s="15"/>
      <c r="B3" s="15"/>
      <c r="C3" s="35"/>
      <c r="D3" s="13" t="s">
        <v>105</v>
      </c>
      <c r="E3" s="9"/>
    </row>
    <row r="4" spans="1:7" x14ac:dyDescent="0.25">
      <c r="A4" s="15"/>
      <c r="B4" s="15"/>
      <c r="C4" s="35"/>
      <c r="D4" s="9"/>
      <c r="E4" s="9"/>
    </row>
    <row r="5" spans="1:7" x14ac:dyDescent="0.25">
      <c r="A5" s="11"/>
      <c r="B5" s="11"/>
      <c r="C5" s="35"/>
      <c r="D5" s="10" t="s">
        <v>105</v>
      </c>
      <c r="E5" s="10" t="s">
        <v>105</v>
      </c>
    </row>
    <row r="6" spans="1:7" ht="15.75" customHeight="1" x14ac:dyDescent="0.25">
      <c r="A6" s="18"/>
      <c r="B6" s="18"/>
      <c r="C6" s="35"/>
      <c r="D6" s="18" t="s">
        <v>105</v>
      </c>
      <c r="E6" s="2" t="s">
        <v>105</v>
      </c>
      <c r="F6" s="3" t="s">
        <v>105</v>
      </c>
    </row>
    <row r="7" spans="1:7" x14ac:dyDescent="0.25">
      <c r="A7" s="15"/>
      <c r="B7" s="15"/>
      <c r="C7" s="35"/>
      <c r="D7" s="14" t="s">
        <v>105</v>
      </c>
      <c r="E7" s="9"/>
    </row>
    <row r="8" spans="1:7" x14ac:dyDescent="0.25">
      <c r="A8" s="15"/>
      <c r="B8" s="15"/>
      <c r="C8" s="35"/>
      <c r="D8" s="14"/>
      <c r="E8" s="9"/>
    </row>
    <row r="9" spans="1:7" x14ac:dyDescent="0.25">
      <c r="A9" s="15"/>
      <c r="B9" s="15"/>
      <c r="C9" s="35"/>
      <c r="D9" s="14"/>
      <c r="E9" s="9"/>
    </row>
    <row r="10" spans="1:7" x14ac:dyDescent="0.25">
      <c r="A10" s="15"/>
      <c r="B10" s="15"/>
      <c r="C10" s="35"/>
      <c r="D10" s="14"/>
      <c r="E10" s="9"/>
    </row>
    <row r="11" spans="1:7" x14ac:dyDescent="0.25">
      <c r="D11" s="12"/>
      <c r="E11" s="12"/>
      <c r="F11" s="12"/>
    </row>
    <row r="12" spans="1:7" ht="91.5" customHeight="1" x14ac:dyDescent="0.25">
      <c r="A12" s="64" t="s">
        <v>201</v>
      </c>
      <c r="B12" s="64"/>
      <c r="C12" s="64"/>
      <c r="D12" s="64"/>
      <c r="E12" s="64"/>
      <c r="F12" s="64"/>
    </row>
    <row r="13" spans="1:7" ht="15.75" customHeight="1" x14ac:dyDescent="0.25">
      <c r="A13" s="19"/>
      <c r="B13" s="19"/>
      <c r="C13" s="19"/>
      <c r="D13" s="19"/>
      <c r="E13" s="19"/>
      <c r="F13" s="19"/>
    </row>
    <row r="14" spans="1:7" x14ac:dyDescent="0.25">
      <c r="A14" s="20" t="s">
        <v>11</v>
      </c>
      <c r="D14" s="12"/>
      <c r="E14" s="12"/>
      <c r="F14" s="12"/>
    </row>
    <row r="15" spans="1:7" ht="30.75" customHeight="1" x14ac:dyDescent="0.25">
      <c r="A15" s="65" t="s">
        <v>41</v>
      </c>
      <c r="B15" s="66" t="s">
        <v>33</v>
      </c>
      <c r="C15" s="66" t="s">
        <v>34</v>
      </c>
      <c r="D15" s="66" t="s">
        <v>4</v>
      </c>
      <c r="E15" s="66" t="s">
        <v>40</v>
      </c>
      <c r="F15" s="66" t="s">
        <v>178</v>
      </c>
      <c r="G15" s="74" t="s">
        <v>197</v>
      </c>
    </row>
    <row r="16" spans="1:7" x14ac:dyDescent="0.25">
      <c r="A16" s="65"/>
      <c r="B16" s="66"/>
      <c r="C16" s="66"/>
      <c r="D16" s="66"/>
      <c r="E16" s="66"/>
      <c r="F16" s="66"/>
      <c r="G16" s="75"/>
    </row>
    <row r="17" spans="1:7" ht="15.75" customHeight="1" x14ac:dyDescent="0.25">
      <c r="A17" s="68" t="s">
        <v>47</v>
      </c>
      <c r="B17" s="68"/>
      <c r="C17" s="68"/>
      <c r="D17" s="68"/>
      <c r="E17" s="68"/>
      <c r="F17" s="68"/>
      <c r="G17" s="59"/>
    </row>
    <row r="18" spans="1:7" ht="15.75" customHeight="1" x14ac:dyDescent="0.25">
      <c r="A18" s="67" t="s">
        <v>35</v>
      </c>
      <c r="B18" s="67"/>
      <c r="C18" s="67"/>
      <c r="D18" s="67"/>
      <c r="E18" s="67"/>
      <c r="F18" s="67"/>
      <c r="G18" s="59"/>
    </row>
    <row r="19" spans="1:7" ht="203.25" customHeight="1" x14ac:dyDescent="0.25">
      <c r="A19" s="42" t="s">
        <v>130</v>
      </c>
      <c r="B19" s="21" t="s">
        <v>69</v>
      </c>
      <c r="C19" s="54" t="s">
        <v>179</v>
      </c>
      <c r="D19" s="21" t="s">
        <v>180</v>
      </c>
      <c r="E19" s="21" t="s">
        <v>74</v>
      </c>
      <c r="F19" s="5">
        <v>142.6</v>
      </c>
      <c r="G19" s="60">
        <v>28.2</v>
      </c>
    </row>
    <row r="20" spans="1:7" ht="145.5" customHeight="1" x14ac:dyDescent="0.25">
      <c r="A20" s="42" t="s">
        <v>131</v>
      </c>
      <c r="B20" s="21" t="s">
        <v>70</v>
      </c>
      <c r="C20" s="21" t="s">
        <v>181</v>
      </c>
      <c r="D20" s="21" t="s">
        <v>98</v>
      </c>
      <c r="E20" s="29" t="s">
        <v>74</v>
      </c>
      <c r="F20" s="5">
        <v>270.39999999999998</v>
      </c>
      <c r="G20" s="62">
        <v>0</v>
      </c>
    </row>
    <row r="21" spans="1:7" hidden="1" x14ac:dyDescent="0.25">
      <c r="A21" s="21"/>
      <c r="B21" s="21" t="s">
        <v>3</v>
      </c>
      <c r="C21" s="21"/>
      <c r="D21" s="21"/>
      <c r="E21" s="21"/>
      <c r="F21" s="5"/>
      <c r="G21" s="60"/>
    </row>
    <row r="22" spans="1:7" s="8" customFormat="1" ht="15.75" customHeight="1" x14ac:dyDescent="0.25">
      <c r="A22" s="69" t="s">
        <v>0</v>
      </c>
      <c r="B22" s="69"/>
      <c r="C22" s="69"/>
      <c r="D22" s="69"/>
      <c r="E22" s="69"/>
      <c r="F22" s="5">
        <f>SUM(F19+F20)</f>
        <v>413</v>
      </c>
      <c r="G22" s="5">
        <f>SUM(G19+G20)</f>
        <v>28.2</v>
      </c>
    </row>
    <row r="23" spans="1:7" ht="15.75" customHeight="1" x14ac:dyDescent="0.25">
      <c r="A23" s="67" t="s">
        <v>36</v>
      </c>
      <c r="B23" s="67"/>
      <c r="C23" s="67"/>
      <c r="D23" s="67"/>
      <c r="E23" s="67"/>
      <c r="F23" s="67"/>
      <c r="G23" s="60"/>
    </row>
    <row r="24" spans="1:7" ht="189" x14ac:dyDescent="0.25">
      <c r="A24" s="42" t="s">
        <v>134</v>
      </c>
      <c r="B24" s="21" t="s">
        <v>71</v>
      </c>
      <c r="C24" s="21" t="s">
        <v>182</v>
      </c>
      <c r="D24" s="21" t="s">
        <v>72</v>
      </c>
      <c r="E24" s="21" t="s">
        <v>75</v>
      </c>
      <c r="F24" s="5">
        <v>3184.4</v>
      </c>
      <c r="G24" s="60">
        <v>982.5</v>
      </c>
    </row>
    <row r="25" spans="1:7" ht="2.25" hidden="1" customHeight="1" x14ac:dyDescent="0.25">
      <c r="A25" s="21"/>
      <c r="B25" s="21" t="s">
        <v>3</v>
      </c>
      <c r="C25" s="21"/>
      <c r="D25" s="21"/>
      <c r="E25" s="21"/>
      <c r="F25" s="5"/>
      <c r="G25" s="60"/>
    </row>
    <row r="26" spans="1:7" hidden="1" x14ac:dyDescent="0.25">
      <c r="A26" s="21"/>
      <c r="B26" s="21" t="s">
        <v>3</v>
      </c>
      <c r="C26" s="21"/>
      <c r="D26" s="21"/>
      <c r="E26" s="21"/>
      <c r="F26" s="5"/>
      <c r="G26" s="60"/>
    </row>
    <row r="27" spans="1:7" s="8" customFormat="1" ht="16.5" customHeight="1" x14ac:dyDescent="0.25">
      <c r="A27" s="69" t="s">
        <v>0</v>
      </c>
      <c r="B27" s="69"/>
      <c r="C27" s="69"/>
      <c r="D27" s="69"/>
      <c r="E27" s="69"/>
      <c r="F27" s="5">
        <f>SUM(F24:F26)</f>
        <v>3184.4</v>
      </c>
      <c r="G27" s="5">
        <f>SUM(G24:G26)</f>
        <v>982.5</v>
      </c>
    </row>
    <row r="28" spans="1:7" ht="15.75" customHeight="1" x14ac:dyDescent="0.25">
      <c r="A28" s="67" t="s">
        <v>50</v>
      </c>
      <c r="B28" s="67"/>
      <c r="C28" s="67"/>
      <c r="D28" s="67"/>
      <c r="E28" s="67"/>
      <c r="F28" s="67"/>
      <c r="G28" s="60"/>
    </row>
    <row r="29" spans="1:7" ht="129.75" customHeight="1" x14ac:dyDescent="0.25">
      <c r="A29" s="51" t="s">
        <v>135</v>
      </c>
      <c r="B29" s="21" t="s">
        <v>73</v>
      </c>
      <c r="C29" s="21"/>
      <c r="D29" s="21" t="s">
        <v>72</v>
      </c>
      <c r="E29" s="21" t="s">
        <v>99</v>
      </c>
      <c r="F29" s="5">
        <v>1500</v>
      </c>
      <c r="G29" s="63">
        <v>2</v>
      </c>
    </row>
    <row r="30" spans="1:7" hidden="1" x14ac:dyDescent="0.25">
      <c r="A30" s="22"/>
      <c r="B30" s="21" t="s">
        <v>3</v>
      </c>
      <c r="C30" s="21"/>
      <c r="D30" s="21"/>
      <c r="E30" s="21"/>
      <c r="F30" s="5"/>
      <c r="G30" s="60"/>
    </row>
    <row r="31" spans="1:7" hidden="1" x14ac:dyDescent="0.25">
      <c r="A31" s="22"/>
      <c r="B31" s="21" t="s">
        <v>3</v>
      </c>
      <c r="C31" s="21"/>
      <c r="D31" s="21"/>
      <c r="E31" s="21"/>
      <c r="F31" s="5"/>
      <c r="G31" s="60"/>
    </row>
    <row r="32" spans="1:7" s="8" customFormat="1" x14ac:dyDescent="0.25">
      <c r="A32" s="69" t="s">
        <v>0</v>
      </c>
      <c r="B32" s="69"/>
      <c r="C32" s="69"/>
      <c r="D32" s="69"/>
      <c r="E32" s="69"/>
      <c r="F32" s="5">
        <f>SUM(F29:F31)</f>
        <v>1500</v>
      </c>
      <c r="G32" s="5">
        <f>SUM(G29:G31)</f>
        <v>2</v>
      </c>
    </row>
    <row r="33" spans="1:12" s="8" customFormat="1" x14ac:dyDescent="0.25">
      <c r="A33" s="70" t="s">
        <v>48</v>
      </c>
      <c r="B33" s="70"/>
      <c r="C33" s="70"/>
      <c r="D33" s="70"/>
      <c r="E33" s="70"/>
      <c r="F33" s="7">
        <f>F22+F27+F32</f>
        <v>5097.3999999999996</v>
      </c>
      <c r="G33" s="7">
        <f>G22+G27+G32</f>
        <v>1012.7</v>
      </c>
    </row>
    <row r="34" spans="1:12" ht="15" customHeight="1" x14ac:dyDescent="0.25">
      <c r="A34" s="68" t="s">
        <v>29</v>
      </c>
      <c r="B34" s="68"/>
      <c r="C34" s="68"/>
      <c r="D34" s="68"/>
      <c r="E34" s="68"/>
      <c r="F34" s="68"/>
      <c r="G34" s="60"/>
    </row>
    <row r="35" spans="1:12" ht="36.75" hidden="1" customHeight="1" x14ac:dyDescent="0.25">
      <c r="A35" s="67" t="s">
        <v>32</v>
      </c>
      <c r="B35" s="67"/>
      <c r="C35" s="67"/>
      <c r="D35" s="67"/>
      <c r="E35" s="67"/>
      <c r="F35" s="67"/>
      <c r="G35" s="60"/>
    </row>
    <row r="36" spans="1:12" hidden="1" x14ac:dyDescent="0.25">
      <c r="A36" s="21"/>
      <c r="B36" s="21" t="s">
        <v>3</v>
      </c>
      <c r="C36" s="21"/>
      <c r="D36" s="21"/>
      <c r="E36" s="21"/>
      <c r="F36" s="5"/>
      <c r="G36" s="60"/>
    </row>
    <row r="37" spans="1:12" hidden="1" x14ac:dyDescent="0.25">
      <c r="A37" s="21"/>
      <c r="B37" s="21" t="s">
        <v>3</v>
      </c>
      <c r="C37" s="21"/>
      <c r="D37" s="21"/>
      <c r="E37" s="21"/>
      <c r="F37" s="5"/>
      <c r="G37" s="60"/>
    </row>
    <row r="38" spans="1:12" hidden="1" x14ac:dyDescent="0.25">
      <c r="A38" s="21"/>
      <c r="B38" s="21" t="s">
        <v>3</v>
      </c>
      <c r="C38" s="21"/>
      <c r="D38" s="21"/>
      <c r="E38" s="21"/>
      <c r="F38" s="5"/>
      <c r="G38" s="60"/>
    </row>
    <row r="39" spans="1:12" s="8" customFormat="1" hidden="1" x14ac:dyDescent="0.25">
      <c r="A39" s="69" t="s">
        <v>0</v>
      </c>
      <c r="B39" s="69"/>
      <c r="C39" s="69"/>
      <c r="D39" s="69"/>
      <c r="E39" s="69"/>
      <c r="F39" s="5">
        <f>SUM(F36:F38)</f>
        <v>0</v>
      </c>
      <c r="G39" s="61"/>
    </row>
    <row r="40" spans="1:12" ht="15.75" customHeight="1" x14ac:dyDescent="0.25">
      <c r="A40" s="67" t="s">
        <v>81</v>
      </c>
      <c r="B40" s="67"/>
      <c r="C40" s="67"/>
      <c r="D40" s="67"/>
      <c r="E40" s="67"/>
      <c r="F40" s="67"/>
      <c r="G40" s="60"/>
    </row>
    <row r="41" spans="1:12" ht="108" customHeight="1" x14ac:dyDescent="0.25">
      <c r="A41" s="42" t="s">
        <v>130</v>
      </c>
      <c r="B41" s="21" t="s">
        <v>79</v>
      </c>
      <c r="C41" s="21"/>
      <c r="D41" s="21" t="s">
        <v>72</v>
      </c>
      <c r="E41" s="29" t="s">
        <v>99</v>
      </c>
      <c r="F41" s="5">
        <v>500</v>
      </c>
      <c r="G41" s="63">
        <v>18</v>
      </c>
    </row>
    <row r="42" spans="1:12" hidden="1" x14ac:dyDescent="0.25">
      <c r="A42" s="21"/>
      <c r="B42" s="21" t="s">
        <v>3</v>
      </c>
      <c r="C42" s="21"/>
      <c r="D42" s="21"/>
      <c r="E42" s="21"/>
      <c r="F42" s="5"/>
      <c r="G42" s="60"/>
    </row>
    <row r="43" spans="1:12" hidden="1" x14ac:dyDescent="0.25">
      <c r="A43" s="21"/>
      <c r="B43" s="21" t="s">
        <v>3</v>
      </c>
      <c r="C43" s="21"/>
      <c r="D43" s="21"/>
      <c r="E43" s="21"/>
      <c r="F43" s="5"/>
      <c r="G43" s="60"/>
    </row>
    <row r="44" spans="1:12" s="8" customFormat="1" x14ac:dyDescent="0.25">
      <c r="A44" s="69" t="s">
        <v>0</v>
      </c>
      <c r="B44" s="69"/>
      <c r="C44" s="69"/>
      <c r="D44" s="69"/>
      <c r="E44" s="69"/>
      <c r="F44" s="5">
        <v>500</v>
      </c>
      <c r="G44" s="5">
        <v>18</v>
      </c>
    </row>
    <row r="45" spans="1:12" ht="32.25" customHeight="1" x14ac:dyDescent="0.25">
      <c r="A45" s="67" t="s">
        <v>82</v>
      </c>
      <c r="B45" s="67"/>
      <c r="C45" s="67"/>
      <c r="D45" s="67"/>
      <c r="E45" s="67"/>
      <c r="F45" s="67"/>
      <c r="G45" s="60"/>
    </row>
    <row r="46" spans="1:12" ht="100.5" customHeight="1" x14ac:dyDescent="0.25">
      <c r="A46" s="51" t="s">
        <v>134</v>
      </c>
      <c r="B46" s="21" t="s">
        <v>76</v>
      </c>
      <c r="C46" s="21"/>
      <c r="D46" s="21" t="s">
        <v>77</v>
      </c>
      <c r="E46" s="21" t="s">
        <v>78</v>
      </c>
      <c r="F46" s="5">
        <v>700</v>
      </c>
      <c r="G46" s="63">
        <v>0</v>
      </c>
    </row>
    <row r="47" spans="1:12" ht="409.5" x14ac:dyDescent="0.25">
      <c r="A47" s="51" t="s">
        <v>151</v>
      </c>
      <c r="B47" s="21" t="s">
        <v>80</v>
      </c>
      <c r="C47" s="21"/>
      <c r="D47" s="21" t="s">
        <v>72</v>
      </c>
      <c r="E47" s="21" t="s">
        <v>183</v>
      </c>
      <c r="F47" s="5">
        <v>500</v>
      </c>
      <c r="G47" s="63">
        <v>0</v>
      </c>
      <c r="J47" s="3" t="s">
        <v>105</v>
      </c>
      <c r="L47" s="3" t="s">
        <v>105</v>
      </c>
    </row>
    <row r="48" spans="1:12" ht="0.75" customHeight="1" x14ac:dyDescent="0.25">
      <c r="A48" s="22"/>
      <c r="B48" s="21" t="s">
        <v>3</v>
      </c>
      <c r="C48" s="21"/>
      <c r="D48" s="21"/>
      <c r="E48" s="21"/>
      <c r="F48" s="5"/>
      <c r="G48" s="60"/>
    </row>
    <row r="49" spans="1:7" s="8" customFormat="1" x14ac:dyDescent="0.25">
      <c r="A49" s="69" t="s">
        <v>0</v>
      </c>
      <c r="B49" s="69"/>
      <c r="C49" s="69"/>
      <c r="D49" s="69"/>
      <c r="E49" s="69"/>
      <c r="F49" s="5">
        <f>SUM(F46:F48)</f>
        <v>1200</v>
      </c>
      <c r="G49" s="5">
        <f>SUM(G46:G48)</f>
        <v>0</v>
      </c>
    </row>
    <row r="50" spans="1:7" ht="15.75" hidden="1" customHeight="1" x14ac:dyDescent="0.25">
      <c r="A50" s="67" t="s">
        <v>30</v>
      </c>
      <c r="B50" s="67"/>
      <c r="C50" s="67"/>
      <c r="D50" s="67"/>
      <c r="E50" s="67"/>
      <c r="F50" s="67"/>
      <c r="G50" s="60"/>
    </row>
    <row r="51" spans="1:7" hidden="1" x14ac:dyDescent="0.25">
      <c r="A51" s="21"/>
      <c r="B51" s="21" t="s">
        <v>3</v>
      </c>
      <c r="C51" s="21"/>
      <c r="D51" s="21"/>
      <c r="E51" s="21"/>
      <c r="F51" s="5"/>
      <c r="G51" s="60"/>
    </row>
    <row r="52" spans="1:7" hidden="1" x14ac:dyDescent="0.25">
      <c r="A52" s="21"/>
      <c r="B52" s="21" t="s">
        <v>3</v>
      </c>
      <c r="C52" s="21"/>
      <c r="D52" s="21"/>
      <c r="E52" s="21"/>
      <c r="F52" s="5"/>
      <c r="G52" s="60"/>
    </row>
    <row r="53" spans="1:7" hidden="1" x14ac:dyDescent="0.25">
      <c r="A53" s="21"/>
      <c r="B53" s="21" t="s">
        <v>3</v>
      </c>
      <c r="C53" s="21"/>
      <c r="D53" s="21"/>
      <c r="E53" s="21"/>
      <c r="F53" s="5"/>
      <c r="G53" s="60"/>
    </row>
    <row r="54" spans="1:7" hidden="1" x14ac:dyDescent="0.25">
      <c r="A54" s="69" t="s">
        <v>0</v>
      </c>
      <c r="B54" s="69"/>
      <c r="C54" s="69"/>
      <c r="D54" s="69"/>
      <c r="E54" s="69"/>
      <c r="F54" s="5">
        <f>SUM(F51:F53)</f>
        <v>0</v>
      </c>
      <c r="G54" s="60"/>
    </row>
    <row r="55" spans="1:7" ht="15.75" customHeight="1" x14ac:dyDescent="0.25">
      <c r="A55" s="70" t="s">
        <v>31</v>
      </c>
      <c r="B55" s="70"/>
      <c r="C55" s="70"/>
      <c r="D55" s="70"/>
      <c r="E55" s="70"/>
      <c r="F55" s="7">
        <f>F39+F44+F49+F54</f>
        <v>1700</v>
      </c>
      <c r="G55" s="7">
        <f>G39+G44+G49+G54</f>
        <v>18</v>
      </c>
    </row>
    <row r="56" spans="1:7" x14ac:dyDescent="0.25">
      <c r="A56" s="68" t="s">
        <v>42</v>
      </c>
      <c r="B56" s="68"/>
      <c r="C56" s="68"/>
      <c r="D56" s="68"/>
      <c r="E56" s="68"/>
      <c r="F56" s="68"/>
      <c r="G56" s="60"/>
    </row>
    <row r="57" spans="1:7" ht="31.5" customHeight="1" x14ac:dyDescent="0.25">
      <c r="A57" s="70" t="s">
        <v>63</v>
      </c>
      <c r="B57" s="70"/>
      <c r="C57" s="70"/>
      <c r="D57" s="70"/>
      <c r="E57" s="70"/>
      <c r="F57" s="7">
        <v>1051.9000000000001</v>
      </c>
      <c r="G57" s="7">
        <v>225.1</v>
      </c>
    </row>
    <row r="58" spans="1:7" ht="46.5" customHeight="1" x14ac:dyDescent="0.25">
      <c r="A58" s="68" t="s">
        <v>61</v>
      </c>
      <c r="B58" s="68"/>
      <c r="C58" s="68"/>
      <c r="D58" s="68"/>
      <c r="E58" s="68"/>
      <c r="F58" s="68"/>
      <c r="G58" s="60" t="s">
        <v>105</v>
      </c>
    </row>
    <row r="59" spans="1:7" ht="15.75" customHeight="1" x14ac:dyDescent="0.25">
      <c r="A59" s="67" t="s">
        <v>37</v>
      </c>
      <c r="B59" s="67"/>
      <c r="C59" s="67"/>
      <c r="D59" s="67"/>
      <c r="E59" s="67"/>
      <c r="F59" s="67"/>
      <c r="G59" s="60"/>
    </row>
    <row r="60" spans="1:7" x14ac:dyDescent="0.25">
      <c r="A60" s="21"/>
      <c r="B60" s="21" t="s">
        <v>3</v>
      </c>
      <c r="C60" s="21"/>
      <c r="D60" s="21"/>
      <c r="E60" s="21"/>
      <c r="F60" s="5"/>
      <c r="G60" s="60"/>
    </row>
    <row r="61" spans="1:7" x14ac:dyDescent="0.25">
      <c r="A61" s="21"/>
      <c r="B61" s="21" t="s">
        <v>3</v>
      </c>
      <c r="C61" s="21"/>
      <c r="D61" s="21"/>
      <c r="E61" s="21"/>
      <c r="F61" s="5"/>
      <c r="G61" s="60"/>
    </row>
    <row r="62" spans="1:7" x14ac:dyDescent="0.25">
      <c r="A62" s="21"/>
      <c r="B62" s="21" t="s">
        <v>3</v>
      </c>
      <c r="C62" s="21"/>
      <c r="D62" s="21"/>
      <c r="E62" s="21"/>
      <c r="F62" s="5"/>
      <c r="G62" s="60"/>
    </row>
    <row r="63" spans="1:7" ht="15.75" customHeight="1" x14ac:dyDescent="0.25">
      <c r="A63" s="69" t="s">
        <v>0</v>
      </c>
      <c r="B63" s="69"/>
      <c r="C63" s="69"/>
      <c r="D63" s="69"/>
      <c r="E63" s="69"/>
      <c r="F63" s="5">
        <f>SUM(F60:F62)</f>
        <v>0</v>
      </c>
      <c r="G63" s="60"/>
    </row>
    <row r="64" spans="1:7" ht="15.75" customHeight="1" x14ac:dyDescent="0.25">
      <c r="A64" s="67" t="s">
        <v>38</v>
      </c>
      <c r="B64" s="67"/>
      <c r="C64" s="67"/>
      <c r="D64" s="67"/>
      <c r="E64" s="67"/>
      <c r="F64" s="67"/>
      <c r="G64" s="60"/>
    </row>
    <row r="65" spans="1:8" x14ac:dyDescent="0.25">
      <c r="A65" s="21"/>
      <c r="B65" s="21" t="s">
        <v>3</v>
      </c>
      <c r="C65" s="21"/>
      <c r="D65" s="21"/>
      <c r="E65" s="21"/>
      <c r="F65" s="5"/>
      <c r="G65" s="60"/>
    </row>
    <row r="66" spans="1:8" x14ac:dyDescent="0.25">
      <c r="A66" s="21"/>
      <c r="B66" s="21" t="s">
        <v>3</v>
      </c>
      <c r="C66" s="21"/>
      <c r="D66" s="21"/>
      <c r="E66" s="21"/>
      <c r="F66" s="5"/>
      <c r="G66" s="60"/>
    </row>
    <row r="67" spans="1:8" x14ac:dyDescent="0.25">
      <c r="A67" s="21"/>
      <c r="B67" s="21" t="s">
        <v>3</v>
      </c>
      <c r="C67" s="21"/>
      <c r="D67" s="21"/>
      <c r="E67" s="21"/>
      <c r="F67" s="5"/>
      <c r="G67" s="60"/>
    </row>
    <row r="68" spans="1:8" ht="15.75" customHeight="1" x14ac:dyDescent="0.25">
      <c r="A68" s="69" t="s">
        <v>0</v>
      </c>
      <c r="B68" s="69"/>
      <c r="C68" s="69"/>
      <c r="D68" s="69"/>
      <c r="E68" s="69"/>
      <c r="F68" s="5">
        <f>SUM(F65:F67)</f>
        <v>0</v>
      </c>
      <c r="G68" s="60"/>
    </row>
    <row r="69" spans="1:8" ht="15.75" customHeight="1" x14ac:dyDescent="0.25">
      <c r="A69" s="67" t="s">
        <v>39</v>
      </c>
      <c r="B69" s="67"/>
      <c r="C69" s="67"/>
      <c r="D69" s="67"/>
      <c r="E69" s="67"/>
      <c r="F69" s="67"/>
      <c r="G69" s="60"/>
    </row>
    <row r="70" spans="1:8" x14ac:dyDescent="0.25">
      <c r="A70" s="22"/>
      <c r="B70" s="21"/>
      <c r="C70" s="21"/>
      <c r="D70" s="21"/>
      <c r="E70" s="21"/>
      <c r="F70" s="5"/>
      <c r="G70" s="60"/>
    </row>
    <row r="71" spans="1:8" x14ac:dyDescent="0.25">
      <c r="A71" s="22"/>
      <c r="B71" s="21" t="s">
        <v>3</v>
      </c>
      <c r="C71" s="21"/>
      <c r="D71" s="21"/>
      <c r="E71" s="21"/>
      <c r="F71" s="5"/>
      <c r="G71" s="60"/>
    </row>
    <row r="72" spans="1:8" x14ac:dyDescent="0.25">
      <c r="A72" s="22"/>
      <c r="B72" s="21" t="s">
        <v>3</v>
      </c>
      <c r="C72" s="21"/>
      <c r="D72" s="21"/>
      <c r="E72" s="21"/>
      <c r="F72" s="5"/>
      <c r="G72" s="60"/>
    </row>
    <row r="73" spans="1:8" ht="15.75" customHeight="1" x14ac:dyDescent="0.25">
      <c r="A73" s="69" t="s">
        <v>0</v>
      </c>
      <c r="B73" s="69"/>
      <c r="C73" s="69"/>
      <c r="D73" s="69"/>
      <c r="E73" s="69"/>
      <c r="F73" s="5">
        <f>SUM(F70:F72)</f>
        <v>0</v>
      </c>
      <c r="G73" s="60"/>
    </row>
    <row r="74" spans="1:8" ht="15.75" customHeight="1" x14ac:dyDescent="0.25">
      <c r="A74" s="70" t="s">
        <v>62</v>
      </c>
      <c r="B74" s="70"/>
      <c r="C74" s="70"/>
      <c r="D74" s="70"/>
      <c r="E74" s="70"/>
      <c r="F74" s="7">
        <f>F63+F68+F73</f>
        <v>0</v>
      </c>
      <c r="G74" s="60"/>
    </row>
    <row r="75" spans="1:8" ht="32.25" customHeight="1" x14ac:dyDescent="0.25">
      <c r="A75" s="68" t="s">
        <v>68</v>
      </c>
      <c r="B75" s="68"/>
      <c r="C75" s="68"/>
      <c r="D75" s="68"/>
      <c r="E75" s="68"/>
      <c r="F75" s="68"/>
      <c r="G75" s="60"/>
    </row>
    <row r="76" spans="1:8" ht="15.75" customHeight="1" x14ac:dyDescent="0.25">
      <c r="A76" s="67" t="s">
        <v>66</v>
      </c>
      <c r="B76" s="67"/>
      <c r="C76" s="67"/>
      <c r="D76" s="67"/>
      <c r="E76" s="67"/>
      <c r="F76" s="67"/>
      <c r="G76" s="60"/>
    </row>
    <row r="77" spans="1:8" ht="87.75" customHeight="1" x14ac:dyDescent="0.25">
      <c r="A77" s="42" t="s">
        <v>130</v>
      </c>
      <c r="B77" s="27" t="s">
        <v>121</v>
      </c>
      <c r="C77" s="27" t="s">
        <v>122</v>
      </c>
      <c r="D77" s="27" t="s">
        <v>104</v>
      </c>
      <c r="E77" s="27" t="s">
        <v>144</v>
      </c>
      <c r="F77" s="5" t="s">
        <v>124</v>
      </c>
      <c r="G77" s="60" t="s">
        <v>200</v>
      </c>
    </row>
    <row r="78" spans="1:8" ht="62.25" hidden="1" customHeight="1" x14ac:dyDescent="0.25">
      <c r="A78" s="42">
        <v>2</v>
      </c>
      <c r="B78" s="27" t="s">
        <v>125</v>
      </c>
      <c r="C78" s="27" t="s">
        <v>101</v>
      </c>
      <c r="D78" s="27" t="s">
        <v>102</v>
      </c>
      <c r="E78" s="27" t="s">
        <v>100</v>
      </c>
      <c r="F78" s="5" t="s">
        <v>126</v>
      </c>
      <c r="G78" s="60"/>
      <c r="H78" s="3" t="s">
        <v>123</v>
      </c>
    </row>
    <row r="79" spans="1:8" ht="78.75" x14ac:dyDescent="0.25">
      <c r="A79" s="42" t="s">
        <v>131</v>
      </c>
      <c r="B79" s="27" t="s">
        <v>127</v>
      </c>
      <c r="C79" s="27" t="s">
        <v>128</v>
      </c>
      <c r="D79" s="27" t="s">
        <v>104</v>
      </c>
      <c r="E79" s="41" t="s">
        <v>144</v>
      </c>
      <c r="F79" s="5" t="s">
        <v>129</v>
      </c>
      <c r="G79" s="60" t="s">
        <v>200</v>
      </c>
    </row>
    <row r="80" spans="1:8" ht="15.75" customHeight="1" x14ac:dyDescent="0.25">
      <c r="A80" s="69" t="s">
        <v>0</v>
      </c>
      <c r="B80" s="69"/>
      <c r="C80" s="69"/>
      <c r="D80" s="69"/>
      <c r="E80" s="69"/>
      <c r="F80" s="5">
        <f>SUM(F77:F79)</f>
        <v>0</v>
      </c>
      <c r="G80" s="60"/>
    </row>
    <row r="81" spans="1:7" ht="15.75" customHeight="1" x14ac:dyDescent="0.25">
      <c r="A81" s="67" t="s">
        <v>64</v>
      </c>
      <c r="B81" s="67"/>
      <c r="C81" s="67"/>
      <c r="D81" s="67"/>
      <c r="E81" s="67"/>
      <c r="F81" s="67"/>
      <c r="G81" s="60"/>
    </row>
    <row r="82" spans="1:7" ht="78.75" x14ac:dyDescent="0.25">
      <c r="A82" s="42" t="s">
        <v>134</v>
      </c>
      <c r="B82" s="27" t="s">
        <v>132</v>
      </c>
      <c r="C82" s="27" t="s">
        <v>133</v>
      </c>
      <c r="D82" s="27" t="s">
        <v>104</v>
      </c>
      <c r="E82" s="27" t="s">
        <v>145</v>
      </c>
      <c r="F82" s="5" t="s">
        <v>126</v>
      </c>
      <c r="G82" s="60" t="s">
        <v>200</v>
      </c>
    </row>
    <row r="83" spans="1:7" x14ac:dyDescent="0.25">
      <c r="A83" s="27"/>
      <c r="B83" s="27" t="s">
        <v>3</v>
      </c>
      <c r="C83" s="27"/>
      <c r="D83" s="27"/>
      <c r="E83" s="27"/>
      <c r="F83" s="5"/>
      <c r="G83" s="60"/>
    </row>
    <row r="84" spans="1:7" x14ac:dyDescent="0.25">
      <c r="A84" s="27"/>
      <c r="B84" s="27" t="s">
        <v>3</v>
      </c>
      <c r="C84" s="27"/>
      <c r="D84" s="27"/>
      <c r="E84" s="27"/>
      <c r="F84" s="5"/>
      <c r="G84" s="60"/>
    </row>
    <row r="85" spans="1:7" ht="15.75" customHeight="1" x14ac:dyDescent="0.25">
      <c r="A85" s="69" t="s">
        <v>0</v>
      </c>
      <c r="B85" s="69"/>
      <c r="C85" s="69"/>
      <c r="D85" s="69"/>
      <c r="E85" s="69"/>
      <c r="F85" s="5">
        <f>SUM(F82:F84)</f>
        <v>0</v>
      </c>
      <c r="G85" s="60"/>
    </row>
    <row r="86" spans="1:7" ht="33.75" customHeight="1" x14ac:dyDescent="0.25">
      <c r="A86" s="67" t="s">
        <v>65</v>
      </c>
      <c r="B86" s="67"/>
      <c r="C86" s="67"/>
      <c r="D86" s="67"/>
      <c r="E86" s="67"/>
      <c r="F86" s="67"/>
      <c r="G86" s="60"/>
    </row>
    <row r="87" spans="1:7" ht="94.5" x14ac:dyDescent="0.25">
      <c r="A87" s="71" t="s">
        <v>135</v>
      </c>
      <c r="B87" s="73" t="s">
        <v>136</v>
      </c>
      <c r="C87" s="27" t="s">
        <v>137</v>
      </c>
      <c r="D87" s="27" t="s">
        <v>138</v>
      </c>
      <c r="E87" s="27" t="s">
        <v>146</v>
      </c>
      <c r="F87" s="5" t="s">
        <v>126</v>
      </c>
      <c r="G87" s="60" t="s">
        <v>200</v>
      </c>
    </row>
    <row r="88" spans="1:7" ht="76.5" customHeight="1" x14ac:dyDescent="0.25">
      <c r="A88" s="72"/>
      <c r="B88" s="72"/>
      <c r="C88" s="27" t="s">
        <v>139</v>
      </c>
      <c r="D88" s="27" t="s">
        <v>104</v>
      </c>
      <c r="E88" s="27" t="s">
        <v>147</v>
      </c>
      <c r="F88" s="5" t="s">
        <v>126</v>
      </c>
      <c r="G88" s="60" t="s">
        <v>200</v>
      </c>
    </row>
    <row r="89" spans="1:7" x14ac:dyDescent="0.25">
      <c r="A89" s="27"/>
      <c r="B89" s="27" t="s">
        <v>3</v>
      </c>
      <c r="C89" s="27"/>
      <c r="D89" s="27"/>
      <c r="E89" s="27"/>
      <c r="F89" s="5"/>
      <c r="G89" s="60"/>
    </row>
    <row r="90" spans="1:7" x14ac:dyDescent="0.25">
      <c r="A90" s="69" t="s">
        <v>0</v>
      </c>
      <c r="B90" s="69"/>
      <c r="C90" s="69"/>
      <c r="D90" s="69"/>
      <c r="E90" s="69"/>
      <c r="F90" s="5">
        <f>SUM(F87:F89)</f>
        <v>0</v>
      </c>
      <c r="G90" s="60"/>
    </row>
    <row r="91" spans="1:7" x14ac:dyDescent="0.25">
      <c r="A91" s="67" t="s">
        <v>67</v>
      </c>
      <c r="B91" s="67"/>
      <c r="C91" s="67"/>
      <c r="D91" s="67"/>
      <c r="E91" s="67"/>
      <c r="F91" s="67"/>
      <c r="G91" s="60"/>
    </row>
    <row r="92" spans="1:7" ht="94.5" x14ac:dyDescent="0.25">
      <c r="A92" s="40" t="s">
        <v>140</v>
      </c>
      <c r="B92" s="27" t="s">
        <v>141</v>
      </c>
      <c r="C92" s="27" t="s">
        <v>142</v>
      </c>
      <c r="D92" s="27" t="s">
        <v>104</v>
      </c>
      <c r="E92" s="27" t="s">
        <v>143</v>
      </c>
      <c r="F92" s="5" t="s">
        <v>126</v>
      </c>
      <c r="G92" s="60"/>
    </row>
    <row r="93" spans="1:7" ht="1.5" customHeight="1" x14ac:dyDescent="0.25">
      <c r="A93" s="28"/>
      <c r="B93" s="27" t="s">
        <v>3</v>
      </c>
      <c r="C93" s="27"/>
      <c r="D93" s="27"/>
      <c r="E93" s="27"/>
      <c r="F93" s="5"/>
      <c r="G93" s="60"/>
    </row>
    <row r="94" spans="1:7" hidden="1" x14ac:dyDescent="0.25">
      <c r="A94" s="28"/>
      <c r="B94" s="27" t="s">
        <v>3</v>
      </c>
      <c r="C94" s="27"/>
      <c r="D94" s="27"/>
      <c r="E94" s="27"/>
      <c r="F94" s="5"/>
      <c r="G94" s="60"/>
    </row>
    <row r="95" spans="1:7" x14ac:dyDescent="0.25">
      <c r="A95" s="69" t="s">
        <v>0</v>
      </c>
      <c r="B95" s="69"/>
      <c r="C95" s="69"/>
      <c r="D95" s="69"/>
      <c r="E95" s="69"/>
      <c r="F95" s="5">
        <f>SUM(F92:F94)</f>
        <v>0</v>
      </c>
      <c r="G95" s="60"/>
    </row>
    <row r="96" spans="1:7" ht="33" customHeight="1" x14ac:dyDescent="0.25">
      <c r="A96" s="70" t="s">
        <v>60</v>
      </c>
      <c r="B96" s="70"/>
      <c r="C96" s="70"/>
      <c r="D96" s="70"/>
      <c r="E96" s="70"/>
      <c r="F96" s="7">
        <f>F80+F95+F85+F90</f>
        <v>0</v>
      </c>
      <c r="G96" s="60"/>
    </row>
    <row r="97" spans="1:7" x14ac:dyDescent="0.25">
      <c r="A97" s="68" t="s">
        <v>46</v>
      </c>
      <c r="B97" s="68"/>
      <c r="C97" s="68"/>
      <c r="D97" s="68"/>
      <c r="E97" s="68"/>
      <c r="F97" s="68"/>
      <c r="G97" s="60"/>
    </row>
    <row r="98" spans="1:7" x14ac:dyDescent="0.25">
      <c r="A98" s="67" t="s">
        <v>43</v>
      </c>
      <c r="B98" s="67"/>
      <c r="C98" s="67"/>
      <c r="D98" s="67"/>
      <c r="E98" s="67"/>
      <c r="F98" s="67"/>
      <c r="G98" s="60"/>
    </row>
    <row r="99" spans="1:7" ht="63" x14ac:dyDescent="0.25">
      <c r="A99" s="42" t="s">
        <v>130</v>
      </c>
      <c r="B99" s="21" t="s">
        <v>158</v>
      </c>
      <c r="C99" s="21" t="s">
        <v>184</v>
      </c>
      <c r="D99" s="21" t="s">
        <v>159</v>
      </c>
      <c r="E99" s="21" t="s">
        <v>160</v>
      </c>
      <c r="F99" s="5"/>
      <c r="G99" s="60"/>
    </row>
    <row r="100" spans="1:7" x14ac:dyDescent="0.25">
      <c r="A100" s="21"/>
      <c r="B100" s="21" t="s">
        <v>3</v>
      </c>
      <c r="C100" s="21" t="s">
        <v>105</v>
      </c>
      <c r="D100" s="21"/>
      <c r="E100" s="21"/>
      <c r="F100" s="5"/>
      <c r="G100" s="60"/>
    </row>
    <row r="101" spans="1:7" x14ac:dyDescent="0.25">
      <c r="A101" s="21"/>
      <c r="B101" s="21" t="s">
        <v>3</v>
      </c>
      <c r="C101" s="21"/>
      <c r="D101" s="21"/>
      <c r="E101" s="21"/>
      <c r="F101" s="5"/>
      <c r="G101" s="60"/>
    </row>
    <row r="102" spans="1:7" x14ac:dyDescent="0.25">
      <c r="A102" s="69" t="s">
        <v>0</v>
      </c>
      <c r="B102" s="69"/>
      <c r="C102" s="69"/>
      <c r="D102" s="69"/>
      <c r="E102" s="69"/>
      <c r="F102" s="5">
        <f>SUM(F99:F101)</f>
        <v>0</v>
      </c>
      <c r="G102" s="60" t="s">
        <v>200</v>
      </c>
    </row>
    <row r="103" spans="1:7" x14ac:dyDescent="0.25">
      <c r="A103" s="67" t="s">
        <v>161</v>
      </c>
      <c r="B103" s="67"/>
      <c r="C103" s="67"/>
      <c r="D103" s="67"/>
      <c r="E103" s="67"/>
      <c r="F103" s="67"/>
      <c r="G103" s="60"/>
    </row>
    <row r="104" spans="1:7" ht="78.75" x14ac:dyDescent="0.25">
      <c r="A104" s="42" t="s">
        <v>134</v>
      </c>
      <c r="B104" s="21" t="s">
        <v>162</v>
      </c>
      <c r="C104" s="32" t="s">
        <v>185</v>
      </c>
      <c r="D104" s="21" t="s">
        <v>159</v>
      </c>
      <c r="E104" s="21" t="s">
        <v>160</v>
      </c>
      <c r="F104" s="5"/>
      <c r="G104" s="60" t="s">
        <v>200</v>
      </c>
    </row>
    <row r="105" spans="1:7" x14ac:dyDescent="0.25">
      <c r="A105" s="21"/>
      <c r="B105" s="21" t="s">
        <v>3</v>
      </c>
      <c r="C105" s="21"/>
      <c r="D105" s="21"/>
      <c r="E105" s="21"/>
      <c r="F105" s="5"/>
      <c r="G105" s="60"/>
    </row>
    <row r="106" spans="1:7" x14ac:dyDescent="0.25">
      <c r="A106" s="21"/>
      <c r="B106" s="21" t="s">
        <v>3</v>
      </c>
      <c r="C106" s="21"/>
      <c r="D106" s="21"/>
      <c r="E106" s="21"/>
      <c r="F106" s="5"/>
      <c r="G106" s="60"/>
    </row>
    <row r="107" spans="1:7" x14ac:dyDescent="0.25">
      <c r="A107" s="69" t="s">
        <v>0</v>
      </c>
      <c r="B107" s="69"/>
      <c r="C107" s="69"/>
      <c r="D107" s="69"/>
      <c r="E107" s="69"/>
      <c r="F107" s="5">
        <f>SUM(F104:F106)</f>
        <v>0</v>
      </c>
      <c r="G107" s="60"/>
    </row>
    <row r="108" spans="1:7" x14ac:dyDescent="0.25">
      <c r="A108" s="67" t="s">
        <v>44</v>
      </c>
      <c r="B108" s="67"/>
      <c r="C108" s="67"/>
      <c r="D108" s="67"/>
      <c r="E108" s="67"/>
      <c r="F108" s="67"/>
      <c r="G108" s="60"/>
    </row>
    <row r="109" spans="1:7" x14ac:dyDescent="0.25">
      <c r="A109" s="22"/>
      <c r="B109" s="21" t="s">
        <v>3</v>
      </c>
      <c r="C109" s="21"/>
      <c r="D109" s="21"/>
      <c r="E109" s="21"/>
      <c r="F109" s="5"/>
      <c r="G109" s="60"/>
    </row>
    <row r="110" spans="1:7" ht="15.75" customHeight="1" x14ac:dyDescent="0.25">
      <c r="A110" s="22"/>
      <c r="B110" s="21" t="s">
        <v>3</v>
      </c>
      <c r="C110" s="21"/>
      <c r="D110" s="21"/>
      <c r="E110" s="21"/>
      <c r="F110" s="5"/>
      <c r="G110" s="60"/>
    </row>
    <row r="111" spans="1:7" x14ac:dyDescent="0.25">
      <c r="A111" s="22"/>
      <c r="B111" s="21" t="s">
        <v>3</v>
      </c>
      <c r="C111" s="21"/>
      <c r="D111" s="21"/>
      <c r="E111" s="21"/>
      <c r="F111" s="5"/>
      <c r="G111" s="60"/>
    </row>
    <row r="112" spans="1:7" x14ac:dyDescent="0.25">
      <c r="A112" s="69" t="s">
        <v>0</v>
      </c>
      <c r="B112" s="69"/>
      <c r="C112" s="69"/>
      <c r="D112" s="69"/>
      <c r="E112" s="69"/>
      <c r="F112" s="5">
        <f>SUM(F109:F111)</f>
        <v>0</v>
      </c>
      <c r="G112" s="60"/>
    </row>
    <row r="113" spans="1:7" x14ac:dyDescent="0.25">
      <c r="A113" s="70" t="s">
        <v>45</v>
      </c>
      <c r="B113" s="70"/>
      <c r="C113" s="70"/>
      <c r="D113" s="70"/>
      <c r="E113" s="70"/>
      <c r="F113" s="7">
        <f>F102+F107+F112</f>
        <v>0</v>
      </c>
      <c r="G113" s="63">
        <v>0</v>
      </c>
    </row>
    <row r="114" spans="1:7" x14ac:dyDescent="0.25">
      <c r="A114" s="68" t="s">
        <v>53</v>
      </c>
      <c r="B114" s="68"/>
      <c r="C114" s="68"/>
      <c r="D114" s="68"/>
      <c r="E114" s="68"/>
      <c r="F114" s="68"/>
      <c r="G114" s="60"/>
    </row>
    <row r="115" spans="1:7" ht="15.75" customHeight="1" x14ac:dyDescent="0.25">
      <c r="A115" s="67" t="s">
        <v>56</v>
      </c>
      <c r="B115" s="67"/>
      <c r="C115" s="67"/>
      <c r="D115" s="67"/>
      <c r="E115" s="67"/>
      <c r="F115" s="67"/>
      <c r="G115" s="60"/>
    </row>
    <row r="116" spans="1:7" x14ac:dyDescent="0.25">
      <c r="A116" s="42" t="s">
        <v>130</v>
      </c>
      <c r="B116" s="26" t="s">
        <v>105</v>
      </c>
      <c r="C116" s="26" t="s">
        <v>105</v>
      </c>
      <c r="D116" s="26" t="s">
        <v>105</v>
      </c>
      <c r="E116" s="26" t="s">
        <v>105</v>
      </c>
      <c r="F116" s="5" t="s">
        <v>105</v>
      </c>
      <c r="G116" s="60"/>
    </row>
    <row r="117" spans="1:7" x14ac:dyDescent="0.25">
      <c r="A117" s="26"/>
      <c r="B117" s="26" t="s">
        <v>3</v>
      </c>
      <c r="C117" s="26"/>
      <c r="D117" s="26"/>
      <c r="E117" s="26"/>
      <c r="F117" s="5"/>
      <c r="G117" s="60"/>
    </row>
    <row r="118" spans="1:7" x14ac:dyDescent="0.25">
      <c r="A118" s="26"/>
      <c r="B118" s="26" t="s">
        <v>3</v>
      </c>
      <c r="C118" s="26"/>
      <c r="D118" s="26"/>
      <c r="E118" s="26"/>
      <c r="F118" s="5"/>
      <c r="G118" s="60"/>
    </row>
    <row r="119" spans="1:7" x14ac:dyDescent="0.25">
      <c r="A119" s="69" t="s">
        <v>0</v>
      </c>
      <c r="B119" s="69"/>
      <c r="C119" s="69"/>
      <c r="D119" s="69"/>
      <c r="E119" s="69"/>
      <c r="F119" s="5">
        <f>SUM(F116:F118)</f>
        <v>0</v>
      </c>
      <c r="G119" s="63">
        <v>0</v>
      </c>
    </row>
    <row r="120" spans="1:7" x14ac:dyDescent="0.25">
      <c r="A120" s="67" t="s">
        <v>57</v>
      </c>
      <c r="B120" s="67"/>
      <c r="C120" s="67"/>
      <c r="D120" s="67"/>
      <c r="E120" s="67"/>
      <c r="F120" s="67"/>
      <c r="G120" s="60"/>
    </row>
    <row r="121" spans="1:7" x14ac:dyDescent="0.25">
      <c r="A121" s="26"/>
      <c r="B121" s="26" t="s">
        <v>3</v>
      </c>
      <c r="C121" s="26"/>
      <c r="D121" s="26"/>
      <c r="E121" s="26"/>
      <c r="F121" s="5"/>
      <c r="G121" s="60"/>
    </row>
    <row r="122" spans="1:7" x14ac:dyDescent="0.25">
      <c r="A122" s="26"/>
      <c r="B122" s="26" t="s">
        <v>3</v>
      </c>
      <c r="C122" s="26"/>
      <c r="D122" s="26"/>
      <c r="E122" s="26"/>
      <c r="F122" s="5"/>
      <c r="G122" s="60"/>
    </row>
    <row r="123" spans="1:7" x14ac:dyDescent="0.25">
      <c r="A123" s="26"/>
      <c r="B123" s="26" t="s">
        <v>3</v>
      </c>
      <c r="C123" s="26"/>
      <c r="D123" s="26"/>
      <c r="E123" s="26"/>
      <c r="F123" s="5"/>
      <c r="G123" s="60"/>
    </row>
    <row r="124" spans="1:7" x14ac:dyDescent="0.25">
      <c r="A124" s="69" t="s">
        <v>0</v>
      </c>
      <c r="B124" s="69"/>
      <c r="C124" s="69"/>
      <c r="D124" s="69"/>
      <c r="E124" s="69"/>
      <c r="F124" s="5">
        <f>SUM(F121:F123)</f>
        <v>0</v>
      </c>
      <c r="G124" s="63">
        <v>0</v>
      </c>
    </row>
    <row r="125" spans="1:7" x14ac:dyDescent="0.25">
      <c r="A125" s="67" t="s">
        <v>58</v>
      </c>
      <c r="B125" s="67"/>
      <c r="C125" s="67"/>
      <c r="D125" s="67"/>
      <c r="E125" s="67"/>
      <c r="F125" s="67"/>
      <c r="G125" s="60"/>
    </row>
    <row r="126" spans="1:7" x14ac:dyDescent="0.25">
      <c r="A126" s="24"/>
      <c r="B126" s="26" t="s">
        <v>3</v>
      </c>
      <c r="C126" s="26"/>
      <c r="D126" s="26"/>
      <c r="E126" s="26"/>
      <c r="F126" s="5"/>
      <c r="G126" s="60"/>
    </row>
    <row r="127" spans="1:7" x14ac:dyDescent="0.25">
      <c r="A127" s="24"/>
      <c r="B127" s="26" t="s">
        <v>3</v>
      </c>
      <c r="C127" s="26"/>
      <c r="D127" s="26"/>
      <c r="E127" s="26"/>
      <c r="F127" s="5"/>
      <c r="G127" s="60"/>
    </row>
    <row r="128" spans="1:7" x14ac:dyDescent="0.25">
      <c r="A128" s="24"/>
      <c r="B128" s="26" t="s">
        <v>3</v>
      </c>
      <c r="C128" s="26"/>
      <c r="D128" s="26"/>
      <c r="E128" s="26"/>
      <c r="F128" s="5"/>
      <c r="G128" s="60"/>
    </row>
    <row r="129" spans="1:7" x14ac:dyDescent="0.25">
      <c r="A129" s="69" t="s">
        <v>0</v>
      </c>
      <c r="B129" s="69"/>
      <c r="C129" s="69"/>
      <c r="D129" s="69"/>
      <c r="E129" s="69"/>
      <c r="F129" s="5">
        <f>SUM(F126:F128)</f>
        <v>0</v>
      </c>
      <c r="G129" s="63">
        <v>0</v>
      </c>
    </row>
    <row r="130" spans="1:7" x14ac:dyDescent="0.25">
      <c r="A130" s="67" t="s">
        <v>59</v>
      </c>
      <c r="B130" s="67"/>
      <c r="C130" s="67"/>
      <c r="D130" s="67"/>
      <c r="E130" s="67"/>
      <c r="F130" s="67"/>
      <c r="G130" s="60"/>
    </row>
    <row r="131" spans="1:7" ht="63" x14ac:dyDescent="0.25">
      <c r="A131" s="52" t="s">
        <v>140</v>
      </c>
      <c r="B131" s="26" t="s">
        <v>84</v>
      </c>
      <c r="C131" s="25" t="s">
        <v>85</v>
      </c>
      <c r="D131" s="25" t="s">
        <v>186</v>
      </c>
      <c r="E131" s="25" t="s">
        <v>189</v>
      </c>
      <c r="F131" s="5">
        <v>1200</v>
      </c>
      <c r="G131" s="60">
        <v>334.9</v>
      </c>
    </row>
    <row r="132" spans="1:7" ht="157.5" x14ac:dyDescent="0.25">
      <c r="A132" s="52" t="s">
        <v>165</v>
      </c>
      <c r="B132" s="26" t="s">
        <v>87</v>
      </c>
      <c r="C132" s="25" t="s">
        <v>187</v>
      </c>
      <c r="D132" s="25" t="s">
        <v>186</v>
      </c>
      <c r="E132" s="49" t="s">
        <v>188</v>
      </c>
      <c r="F132" s="5">
        <v>300</v>
      </c>
      <c r="G132" s="60">
        <v>54.1</v>
      </c>
    </row>
    <row r="133" spans="1:7" x14ac:dyDescent="0.25">
      <c r="A133" s="25"/>
      <c r="B133" s="26" t="s">
        <v>3</v>
      </c>
      <c r="C133" s="25"/>
      <c r="D133" s="25"/>
      <c r="E133" s="25"/>
      <c r="F133" s="5">
        <f>SUM(F130:F132)</f>
        <v>1500</v>
      </c>
      <c r="G133" s="5">
        <f>SUM(G130:G132)</f>
        <v>389</v>
      </c>
    </row>
    <row r="134" spans="1:7" x14ac:dyDescent="0.25">
      <c r="A134" s="67" t="s">
        <v>199</v>
      </c>
      <c r="B134" s="67"/>
      <c r="C134" s="67"/>
      <c r="D134" s="67"/>
      <c r="E134" s="67"/>
      <c r="F134" s="67"/>
      <c r="G134" s="60"/>
    </row>
    <row r="135" spans="1:7" x14ac:dyDescent="0.25">
      <c r="A135" s="25"/>
      <c r="B135" s="26" t="s">
        <v>3</v>
      </c>
      <c r="C135" s="25"/>
      <c r="D135" s="25"/>
      <c r="E135" s="25"/>
      <c r="F135" s="5"/>
      <c r="G135" s="60"/>
    </row>
    <row r="136" spans="1:7" x14ac:dyDescent="0.25">
      <c r="A136" s="25"/>
      <c r="B136" s="26" t="s">
        <v>3</v>
      </c>
      <c r="C136" s="25"/>
      <c r="D136" s="25" t="s">
        <v>105</v>
      </c>
      <c r="E136" s="25"/>
      <c r="F136" s="5"/>
      <c r="G136" s="60"/>
    </row>
    <row r="137" spans="1:7" hidden="1" x14ac:dyDescent="0.25">
      <c r="A137" s="25"/>
      <c r="B137" s="26" t="s">
        <v>3</v>
      </c>
      <c r="C137" s="25"/>
      <c r="D137" s="25"/>
      <c r="E137" s="25"/>
      <c r="F137" s="5">
        <f>SUM(F134:F136)</f>
        <v>0</v>
      </c>
      <c r="G137" s="60"/>
    </row>
    <row r="138" spans="1:7" hidden="1" x14ac:dyDescent="0.25">
      <c r="A138" s="67" t="s">
        <v>55</v>
      </c>
      <c r="B138" s="67"/>
      <c r="C138" s="67"/>
      <c r="D138" s="67"/>
      <c r="E138" s="67"/>
      <c r="F138" s="67"/>
      <c r="G138" s="60"/>
    </row>
    <row r="139" spans="1:7" ht="94.5" x14ac:dyDescent="0.25">
      <c r="A139" s="52" t="s">
        <v>166</v>
      </c>
      <c r="B139" s="26" t="s">
        <v>190</v>
      </c>
      <c r="C139" s="25" t="s">
        <v>88</v>
      </c>
      <c r="D139" s="25" t="s">
        <v>186</v>
      </c>
      <c r="E139" s="25" t="s">
        <v>163</v>
      </c>
      <c r="F139" s="5">
        <v>180</v>
      </c>
      <c r="G139" s="63">
        <v>12</v>
      </c>
    </row>
    <row r="140" spans="1:7" ht="47.25" x14ac:dyDescent="0.25">
      <c r="A140" s="52" t="s">
        <v>167</v>
      </c>
      <c r="B140" s="26" t="s">
        <v>89</v>
      </c>
      <c r="C140" s="25" t="s">
        <v>90</v>
      </c>
      <c r="D140" s="25" t="s">
        <v>186</v>
      </c>
      <c r="E140" s="25" t="s">
        <v>164</v>
      </c>
      <c r="F140" s="5">
        <v>162</v>
      </c>
      <c r="G140" s="60">
        <v>31.7</v>
      </c>
    </row>
    <row r="141" spans="1:7" ht="47.25" x14ac:dyDescent="0.25">
      <c r="A141" s="52" t="s">
        <v>168</v>
      </c>
      <c r="B141" s="31" t="s">
        <v>92</v>
      </c>
      <c r="C141" s="30" t="s">
        <v>91</v>
      </c>
      <c r="D141" s="30" t="s">
        <v>86</v>
      </c>
      <c r="E141" s="49" t="s">
        <v>164</v>
      </c>
      <c r="F141" s="5">
        <v>18</v>
      </c>
      <c r="G141" s="60">
        <v>3.5</v>
      </c>
    </row>
    <row r="142" spans="1:7" x14ac:dyDescent="0.25">
      <c r="A142" s="25"/>
      <c r="B142" s="26" t="s">
        <v>93</v>
      </c>
      <c r="C142" s="25"/>
      <c r="D142" s="25"/>
      <c r="E142" s="25"/>
      <c r="F142" s="5">
        <f>F139+F140+F141</f>
        <v>360</v>
      </c>
      <c r="G142" s="5">
        <f>G139+G140+G141</f>
        <v>47.2</v>
      </c>
    </row>
    <row r="143" spans="1:7" x14ac:dyDescent="0.25">
      <c r="A143" s="70" t="s">
        <v>54</v>
      </c>
      <c r="B143" s="70"/>
      <c r="C143" s="70"/>
      <c r="D143" s="70"/>
      <c r="E143" s="70"/>
      <c r="F143" s="7">
        <f>F119+F124+F129+F133+F137+F142</f>
        <v>1860</v>
      </c>
      <c r="G143" s="7">
        <f>G119+G124+G129+G133+G137+G142</f>
        <v>436.2</v>
      </c>
    </row>
    <row r="144" spans="1:7" x14ac:dyDescent="0.25">
      <c r="A144" s="70" t="s">
        <v>0</v>
      </c>
      <c r="B144" s="70"/>
      <c r="C144" s="70"/>
      <c r="D144" s="70"/>
      <c r="E144" s="70"/>
      <c r="F144" s="7">
        <f>F33+F55+F57+F74+F86+F113+F143</f>
        <v>9709.2999999999993</v>
      </c>
      <c r="G144" s="7">
        <f>G33+G55+G57+G74+G86+G113+G143</f>
        <v>1692</v>
      </c>
    </row>
    <row r="145" spans="7:9" x14ac:dyDescent="0.25">
      <c r="G145" s="3" t="s">
        <v>105</v>
      </c>
    </row>
    <row r="146" spans="7:9" x14ac:dyDescent="0.25">
      <c r="G146" s="3" t="s">
        <v>105</v>
      </c>
    </row>
    <row r="149" spans="7:9" x14ac:dyDescent="0.25">
      <c r="I149" s="3" t="s">
        <v>105</v>
      </c>
    </row>
  </sheetData>
  <mergeCells count="68">
    <mergeCell ref="G15:G16"/>
    <mergeCell ref="A112:E112"/>
    <mergeCell ref="A113:E113"/>
    <mergeCell ref="A102:E102"/>
    <mergeCell ref="A124:E124"/>
    <mergeCell ref="A114:F114"/>
    <mergeCell ref="A115:F115"/>
    <mergeCell ref="A119:E119"/>
    <mergeCell ref="A120:F120"/>
    <mergeCell ref="A103:F103"/>
    <mergeCell ref="A107:E107"/>
    <mergeCell ref="A108:F108"/>
    <mergeCell ref="A76:F76"/>
    <mergeCell ref="A57:E57"/>
    <mergeCell ref="A58:F58"/>
    <mergeCell ref="A59:F59"/>
    <mergeCell ref="A125:F125"/>
    <mergeCell ref="A129:E129"/>
    <mergeCell ref="A143:E143"/>
    <mergeCell ref="A144:E144"/>
    <mergeCell ref="A130:F130"/>
    <mergeCell ref="A134:F134"/>
    <mergeCell ref="A138:F138"/>
    <mergeCell ref="A63:E63"/>
    <mergeCell ref="A64:F64"/>
    <mergeCell ref="A68:E68"/>
    <mergeCell ref="A69:F69"/>
    <mergeCell ref="A73:E73"/>
    <mergeCell ref="A74:E74"/>
    <mergeCell ref="A75:F75"/>
    <mergeCell ref="A80:E80"/>
    <mergeCell ref="A81:F81"/>
    <mergeCell ref="A85:E85"/>
    <mergeCell ref="A97:F97"/>
    <mergeCell ref="A98:F98"/>
    <mergeCell ref="A96:E96"/>
    <mergeCell ref="A86:F86"/>
    <mergeCell ref="A90:E90"/>
    <mergeCell ref="A91:F91"/>
    <mergeCell ref="A95:E95"/>
    <mergeCell ref="A87:A88"/>
    <mergeCell ref="B87:B88"/>
    <mergeCell ref="A56:F56"/>
    <mergeCell ref="A54:E54"/>
    <mergeCell ref="A55:E55"/>
    <mergeCell ref="A44:E44"/>
    <mergeCell ref="A45:F45"/>
    <mergeCell ref="A49:E49"/>
    <mergeCell ref="A50:F50"/>
    <mergeCell ref="A40:F40"/>
    <mergeCell ref="A17:F17"/>
    <mergeCell ref="A18:F18"/>
    <mergeCell ref="A22:E22"/>
    <mergeCell ref="A23:F23"/>
    <mergeCell ref="A27:E27"/>
    <mergeCell ref="A28:F28"/>
    <mergeCell ref="A32:E32"/>
    <mergeCell ref="A33:E33"/>
    <mergeCell ref="A34:F34"/>
    <mergeCell ref="A35:F35"/>
    <mergeCell ref="A39:E39"/>
    <mergeCell ref="A12:F12"/>
    <mergeCell ref="A15:A16"/>
    <mergeCell ref="B15:B16"/>
    <mergeCell ref="C15:C16"/>
    <mergeCell ref="D15:D16"/>
    <mergeCell ref="E15:E16"/>
    <mergeCell ref="F15:F16"/>
  </mergeCells>
  <pageMargins left="0.47244094488188981" right="0.11811023622047245" top="0.55118110236220474" bottom="0.39370078740157483" header="0.15748031496062992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view="pageBreakPreview" topLeftCell="A149" zoomScaleNormal="100" zoomScaleSheetLayoutView="100" workbookViewId="0">
      <selection activeCell="K8" sqref="K8"/>
    </sheetView>
  </sheetViews>
  <sheetFormatPr defaultColWidth="9.140625" defaultRowHeight="15.75" x14ac:dyDescent="0.25"/>
  <cols>
    <col min="1" max="1" width="7.140625" style="3" customWidth="1"/>
    <col min="2" max="2" width="28.85546875" style="3" customWidth="1"/>
    <col min="3" max="3" width="33.42578125" style="3" customWidth="1"/>
    <col min="4" max="5" width="20.140625" style="3" customWidth="1"/>
    <col min="6" max="6" width="13.5703125" style="3" customWidth="1"/>
    <col min="7" max="7" width="0.140625" style="3" hidden="1" customWidth="1"/>
    <col min="8" max="8" width="19.140625" style="3" customWidth="1"/>
    <col min="9" max="16384" width="9.140625" style="3"/>
  </cols>
  <sheetData>
    <row r="1" spans="1:10" ht="15.75" customHeight="1" x14ac:dyDescent="0.25">
      <c r="A1" s="15" t="s">
        <v>105</v>
      </c>
      <c r="B1" s="11"/>
      <c r="C1" s="35"/>
      <c r="D1" s="11"/>
      <c r="E1" s="11"/>
      <c r="F1" s="15" t="s">
        <v>105</v>
      </c>
      <c r="G1" s="11"/>
      <c r="H1" s="35"/>
    </row>
    <row r="2" spans="1:10" x14ac:dyDescent="0.25">
      <c r="A2" s="15" t="s">
        <v>105</v>
      </c>
      <c r="B2" s="15" t="s">
        <v>105</v>
      </c>
      <c r="C2" s="35"/>
      <c r="D2" s="11"/>
      <c r="E2" s="11"/>
      <c r="F2" s="15" t="s">
        <v>105</v>
      </c>
      <c r="G2" s="11"/>
      <c r="H2" s="35"/>
    </row>
    <row r="3" spans="1:10" x14ac:dyDescent="0.25">
      <c r="A3" s="15" t="s">
        <v>105</v>
      </c>
      <c r="B3" s="15" t="s">
        <v>105</v>
      </c>
      <c r="C3" s="35"/>
      <c r="D3" s="11"/>
      <c r="E3" s="11"/>
      <c r="F3" s="15" t="s">
        <v>105</v>
      </c>
      <c r="G3" s="11"/>
      <c r="H3" s="35" t="s">
        <v>105</v>
      </c>
      <c r="I3" s="3" t="s">
        <v>105</v>
      </c>
      <c r="J3" s="3" t="s">
        <v>105</v>
      </c>
    </row>
    <row r="4" spans="1:10" x14ac:dyDescent="0.25">
      <c r="A4" s="15"/>
      <c r="B4" s="15"/>
      <c r="C4" s="35"/>
      <c r="D4" s="11"/>
      <c r="E4" s="11"/>
      <c r="F4" s="11"/>
      <c r="G4" s="11"/>
      <c r="H4" s="35"/>
    </row>
    <row r="5" spans="1:10" ht="173.25" x14ac:dyDescent="0.25">
      <c r="A5" s="11"/>
      <c r="B5" s="11" t="s">
        <v>105</v>
      </c>
      <c r="C5" s="35"/>
      <c r="D5" s="11"/>
      <c r="E5" s="11"/>
      <c r="F5" s="11"/>
      <c r="G5" s="11" t="s">
        <v>83</v>
      </c>
      <c r="H5" s="35"/>
    </row>
    <row r="6" spans="1:10" ht="15.75" customHeight="1" x14ac:dyDescent="0.25">
      <c r="A6" s="18" t="s">
        <v>105</v>
      </c>
      <c r="B6" s="18" t="s">
        <v>105</v>
      </c>
      <c r="C6" s="35"/>
      <c r="D6" s="1"/>
      <c r="E6" s="1"/>
      <c r="F6" s="18" t="s">
        <v>105</v>
      </c>
      <c r="G6" s="18"/>
      <c r="H6" s="35"/>
    </row>
    <row r="7" spans="1:10" x14ac:dyDescent="0.25">
      <c r="A7" s="15"/>
      <c r="B7" s="15"/>
      <c r="C7" s="35"/>
      <c r="D7" s="11"/>
      <c r="E7" s="11"/>
      <c r="F7" s="37" t="s">
        <v>105</v>
      </c>
      <c r="G7" s="11"/>
      <c r="H7" s="35"/>
    </row>
    <row r="8" spans="1:10" x14ac:dyDescent="0.25">
      <c r="A8" s="15" t="s">
        <v>105</v>
      </c>
      <c r="B8" s="1" t="s">
        <v>105</v>
      </c>
      <c r="C8" s="35"/>
      <c r="D8" s="36"/>
      <c r="E8" s="36"/>
      <c r="F8" s="36"/>
      <c r="G8" s="36"/>
      <c r="H8" s="36"/>
    </row>
    <row r="9" spans="1:10" x14ac:dyDescent="0.25">
      <c r="A9" s="15"/>
      <c r="B9" s="15"/>
      <c r="C9" s="35"/>
      <c r="D9" s="11"/>
      <c r="E9" s="11"/>
      <c r="F9" s="37"/>
      <c r="G9" s="11"/>
      <c r="H9" s="11"/>
    </row>
    <row r="10" spans="1:10" x14ac:dyDescent="0.25">
      <c r="A10" s="11"/>
      <c r="B10" s="15" t="s">
        <v>105</v>
      </c>
      <c r="C10" s="35"/>
      <c r="D10" s="11"/>
      <c r="E10" s="11"/>
      <c r="F10" s="37"/>
      <c r="G10" s="11"/>
      <c r="H10" s="11"/>
    </row>
    <row r="11" spans="1:10" x14ac:dyDescent="0.25">
      <c r="A11" s="18" t="s">
        <v>105</v>
      </c>
      <c r="B11" s="15" t="s">
        <v>105</v>
      </c>
      <c r="C11" s="35"/>
      <c r="D11" s="11"/>
      <c r="E11" s="11"/>
      <c r="F11" s="37"/>
      <c r="G11" s="11"/>
      <c r="H11" s="11"/>
    </row>
    <row r="12" spans="1:10" x14ac:dyDescent="0.25">
      <c r="A12" s="38"/>
      <c r="B12" s="38"/>
      <c r="C12" s="38" t="s">
        <v>120</v>
      </c>
      <c r="D12" s="39"/>
      <c r="E12" s="39"/>
      <c r="F12" s="39"/>
      <c r="G12" s="39"/>
      <c r="H12" s="39"/>
    </row>
    <row r="13" spans="1:10" ht="15.75" customHeight="1" x14ac:dyDescent="0.25">
      <c r="A13" s="64" t="s">
        <v>174</v>
      </c>
      <c r="B13" s="64"/>
      <c r="C13" s="64"/>
      <c r="D13" s="64"/>
      <c r="E13" s="64"/>
      <c r="F13" s="64"/>
      <c r="G13" s="64"/>
      <c r="H13" s="64"/>
    </row>
    <row r="14" spans="1:10" ht="15.75" customHeight="1" x14ac:dyDescent="0.25">
      <c r="A14" s="19"/>
      <c r="B14" s="19"/>
      <c r="C14" s="19"/>
      <c r="D14" s="19"/>
      <c r="E14" s="19"/>
      <c r="F14" s="19"/>
      <c r="G14" s="19"/>
      <c r="H14" s="19"/>
    </row>
    <row r="15" spans="1:10" x14ac:dyDescent="0.25">
      <c r="A15" s="20" t="s">
        <v>11</v>
      </c>
      <c r="D15" s="12"/>
      <c r="E15" s="12"/>
      <c r="F15" s="12"/>
      <c r="G15" s="12"/>
      <c r="H15" s="12"/>
    </row>
    <row r="16" spans="1:10" ht="30.75" customHeight="1" x14ac:dyDescent="0.25">
      <c r="A16" s="65" t="s">
        <v>41</v>
      </c>
      <c r="B16" s="66" t="s">
        <v>28</v>
      </c>
      <c r="C16" s="66" t="s">
        <v>34</v>
      </c>
      <c r="D16" s="66" t="s">
        <v>4</v>
      </c>
      <c r="E16" s="66" t="s">
        <v>40</v>
      </c>
      <c r="F16" s="66" t="s">
        <v>178</v>
      </c>
      <c r="G16" s="66"/>
      <c r="H16" s="66"/>
    </row>
    <row r="17" spans="1:8" ht="236.25" x14ac:dyDescent="0.25">
      <c r="A17" s="65"/>
      <c r="B17" s="66"/>
      <c r="C17" s="66"/>
      <c r="D17" s="66"/>
      <c r="E17" s="66"/>
      <c r="F17" s="4" t="s">
        <v>198</v>
      </c>
      <c r="G17" s="4" t="s">
        <v>10</v>
      </c>
      <c r="H17" s="4" t="s">
        <v>202</v>
      </c>
    </row>
    <row r="18" spans="1:8" ht="15.75" customHeight="1" x14ac:dyDescent="0.25">
      <c r="A18" s="68" t="s">
        <v>5</v>
      </c>
      <c r="B18" s="68"/>
      <c r="C18" s="68"/>
      <c r="D18" s="68"/>
      <c r="E18" s="68"/>
      <c r="F18" s="68"/>
      <c r="G18" s="68"/>
      <c r="H18" s="68"/>
    </row>
    <row r="19" spans="1:8" ht="15.75" customHeight="1" x14ac:dyDescent="0.25">
      <c r="A19" s="67" t="s">
        <v>15</v>
      </c>
      <c r="B19" s="67"/>
      <c r="C19" s="67"/>
      <c r="D19" s="67"/>
      <c r="E19" s="67"/>
      <c r="F19" s="67"/>
      <c r="G19" s="67"/>
      <c r="H19" s="67"/>
    </row>
    <row r="20" spans="1:8" x14ac:dyDescent="0.25">
      <c r="A20" s="16"/>
      <c r="B20" s="16" t="s">
        <v>3</v>
      </c>
      <c r="C20" s="16"/>
      <c r="D20" s="16"/>
      <c r="E20" s="16"/>
      <c r="F20" s="5">
        <f>G20+H20</f>
        <v>0</v>
      </c>
      <c r="G20" s="5"/>
      <c r="H20" s="5"/>
    </row>
    <row r="21" spans="1:8" x14ac:dyDescent="0.25">
      <c r="A21" s="16"/>
      <c r="B21" s="16" t="s">
        <v>3</v>
      </c>
      <c r="C21" s="16"/>
      <c r="D21" s="16"/>
      <c r="E21" s="16"/>
      <c r="F21" s="5">
        <f t="shared" ref="F21:F23" si="0">G21+H21</f>
        <v>0</v>
      </c>
      <c r="G21" s="6"/>
      <c r="H21" s="6"/>
    </row>
    <row r="22" spans="1:8" x14ac:dyDescent="0.25">
      <c r="A22" s="16"/>
      <c r="B22" s="16" t="s">
        <v>3</v>
      </c>
      <c r="C22" s="16"/>
      <c r="D22" s="16"/>
      <c r="E22" s="16"/>
      <c r="F22" s="5">
        <f>G22+H22</f>
        <v>0</v>
      </c>
      <c r="G22" s="6"/>
      <c r="H22" s="6"/>
    </row>
    <row r="23" spans="1:8" s="8" customFormat="1" ht="15.75" customHeight="1" x14ac:dyDescent="0.25">
      <c r="A23" s="69" t="s">
        <v>0</v>
      </c>
      <c r="B23" s="69"/>
      <c r="C23" s="69"/>
      <c r="D23" s="69"/>
      <c r="E23" s="69"/>
      <c r="F23" s="5">
        <f t="shared" si="0"/>
        <v>0</v>
      </c>
      <c r="G23" s="17">
        <f>SUM(G20:G22)</f>
        <v>0</v>
      </c>
      <c r="H23" s="17">
        <f>SUM(H20:H22)</f>
        <v>0</v>
      </c>
    </row>
    <row r="24" spans="1:8" ht="15.75" customHeight="1" x14ac:dyDescent="0.25">
      <c r="A24" s="67" t="s">
        <v>1</v>
      </c>
      <c r="B24" s="67"/>
      <c r="C24" s="67"/>
      <c r="D24" s="67"/>
      <c r="E24" s="67"/>
      <c r="F24" s="67"/>
      <c r="G24" s="67"/>
      <c r="H24" s="67"/>
    </row>
    <row r="25" spans="1:8" ht="94.5" x14ac:dyDescent="0.25">
      <c r="A25" s="42" t="s">
        <v>134</v>
      </c>
      <c r="B25" s="16" t="s">
        <v>106</v>
      </c>
      <c r="C25" s="16" t="s">
        <v>107</v>
      </c>
      <c r="D25" s="16" t="s">
        <v>108</v>
      </c>
      <c r="E25" s="16" t="s">
        <v>109</v>
      </c>
      <c r="F25" s="5">
        <f>G25+H25</f>
        <v>0</v>
      </c>
      <c r="G25" s="5"/>
      <c r="H25" s="5"/>
    </row>
    <row r="26" spans="1:8" x14ac:dyDescent="0.25">
      <c r="A26" s="16"/>
      <c r="B26" s="16" t="s">
        <v>3</v>
      </c>
      <c r="C26" s="16"/>
      <c r="D26" s="16"/>
      <c r="E26" s="16"/>
      <c r="F26" s="5">
        <f t="shared" ref="F26" si="1">G26+H26</f>
        <v>0</v>
      </c>
      <c r="G26" s="6"/>
      <c r="H26" s="6"/>
    </row>
    <row r="27" spans="1:8" x14ac:dyDescent="0.25">
      <c r="A27" s="16"/>
      <c r="B27" s="16" t="s">
        <v>3</v>
      </c>
      <c r="C27" s="16"/>
      <c r="D27" s="16"/>
      <c r="E27" s="16"/>
      <c r="F27" s="5">
        <f>G27+H27</f>
        <v>0</v>
      </c>
      <c r="G27" s="6"/>
      <c r="H27" s="6"/>
    </row>
    <row r="28" spans="1:8" s="8" customFormat="1" ht="16.5" customHeight="1" x14ac:dyDescent="0.25">
      <c r="A28" s="69" t="s">
        <v>0</v>
      </c>
      <c r="B28" s="69"/>
      <c r="C28" s="69"/>
      <c r="D28" s="69"/>
      <c r="E28" s="69"/>
      <c r="F28" s="5">
        <f t="shared" ref="F28" si="2">G28+H28</f>
        <v>0</v>
      </c>
      <c r="G28" s="17">
        <f>SUM(G25:G27)</f>
        <v>0</v>
      </c>
      <c r="H28" s="17">
        <f>SUM(H25:H27)</f>
        <v>0</v>
      </c>
    </row>
    <row r="29" spans="1:8" ht="15.75" customHeight="1" x14ac:dyDescent="0.25">
      <c r="A29" s="67" t="s">
        <v>2</v>
      </c>
      <c r="B29" s="67"/>
      <c r="C29" s="67"/>
      <c r="D29" s="67"/>
      <c r="E29" s="67"/>
      <c r="F29" s="67"/>
      <c r="G29" s="67"/>
      <c r="H29" s="67"/>
    </row>
    <row r="30" spans="1:8" x14ac:dyDescent="0.25">
      <c r="A30" s="4" t="s">
        <v>105</v>
      </c>
      <c r="B30" s="16" t="s">
        <v>105</v>
      </c>
      <c r="C30" s="16" t="s">
        <v>105</v>
      </c>
      <c r="D30" s="16" t="s">
        <v>105</v>
      </c>
      <c r="E30" s="16" t="s">
        <v>105</v>
      </c>
      <c r="F30" s="5" t="s">
        <v>105</v>
      </c>
      <c r="G30" s="5"/>
      <c r="H30" s="5" t="s">
        <v>105</v>
      </c>
    </row>
    <row r="31" spans="1:8" x14ac:dyDescent="0.25">
      <c r="A31" s="4"/>
      <c r="B31" s="16" t="s">
        <v>3</v>
      </c>
      <c r="C31" s="16"/>
      <c r="D31" s="16"/>
      <c r="E31" s="16"/>
      <c r="F31" s="5">
        <f t="shared" ref="F31" si="3">G31+H31</f>
        <v>0</v>
      </c>
      <c r="G31" s="17">
        <f t="shared" ref="G31:G32" si="4">SUM(G28:G30)</f>
        <v>0</v>
      </c>
      <c r="H31" s="17">
        <f t="shared" ref="H31:H32" si="5">SUM(H28:H30)</f>
        <v>0</v>
      </c>
    </row>
    <row r="32" spans="1:8" x14ac:dyDescent="0.25">
      <c r="A32" s="4"/>
      <c r="B32" s="16" t="s">
        <v>3</v>
      </c>
      <c r="C32" s="16"/>
      <c r="D32" s="16"/>
      <c r="E32" s="16"/>
      <c r="F32" s="5">
        <f>G32+H32</f>
        <v>0</v>
      </c>
      <c r="G32" s="17">
        <f t="shared" si="4"/>
        <v>0</v>
      </c>
      <c r="H32" s="17">
        <f t="shared" si="5"/>
        <v>0</v>
      </c>
    </row>
    <row r="33" spans="1:8" s="8" customFormat="1" x14ac:dyDescent="0.25">
      <c r="A33" s="69" t="s">
        <v>0</v>
      </c>
      <c r="B33" s="69"/>
      <c r="C33" s="69"/>
      <c r="D33" s="69"/>
      <c r="E33" s="69"/>
      <c r="F33" s="5">
        <f>G33+H33</f>
        <v>0</v>
      </c>
      <c r="G33" s="17">
        <f>SUM(G30:G32)</f>
        <v>0</v>
      </c>
      <c r="H33" s="17">
        <f>SUM(H30:H32)</f>
        <v>0</v>
      </c>
    </row>
    <row r="34" spans="1:8" s="8" customFormat="1" x14ac:dyDescent="0.25">
      <c r="A34" s="70" t="s">
        <v>21</v>
      </c>
      <c r="B34" s="70"/>
      <c r="C34" s="70"/>
      <c r="D34" s="70"/>
      <c r="E34" s="70"/>
      <c r="F34" s="5">
        <f>G34+H34</f>
        <v>0</v>
      </c>
      <c r="G34" s="7">
        <f>G23+G28+G33</f>
        <v>0</v>
      </c>
      <c r="H34" s="7">
        <f>H23+H28+H33</f>
        <v>0</v>
      </c>
    </row>
    <row r="35" spans="1:8" ht="15.75" customHeight="1" x14ac:dyDescent="0.25">
      <c r="A35" s="68" t="s">
        <v>6</v>
      </c>
      <c r="B35" s="68"/>
      <c r="C35" s="68"/>
      <c r="D35" s="68"/>
      <c r="E35" s="68"/>
      <c r="F35" s="68"/>
      <c r="G35" s="68"/>
      <c r="H35" s="68"/>
    </row>
    <row r="36" spans="1:8" ht="15.75" customHeight="1" x14ac:dyDescent="0.25">
      <c r="A36" s="67" t="s">
        <v>15</v>
      </c>
      <c r="B36" s="67"/>
      <c r="C36" s="67"/>
      <c r="D36" s="67"/>
      <c r="E36" s="67"/>
      <c r="F36" s="67"/>
      <c r="G36" s="67"/>
      <c r="H36" s="67"/>
    </row>
    <row r="37" spans="1:8" ht="94.5" x14ac:dyDescent="0.25">
      <c r="A37" s="16" t="s">
        <v>175</v>
      </c>
      <c r="B37" s="16" t="s">
        <v>110</v>
      </c>
      <c r="C37" s="53" t="s">
        <v>176</v>
      </c>
      <c r="D37" s="16" t="s">
        <v>108</v>
      </c>
      <c r="E37" s="16" t="s">
        <v>109</v>
      </c>
      <c r="F37" s="5">
        <v>557</v>
      </c>
      <c r="G37" s="5"/>
      <c r="H37" s="5">
        <v>139</v>
      </c>
    </row>
    <row r="38" spans="1:8" x14ac:dyDescent="0.25">
      <c r="A38" s="16"/>
      <c r="B38" s="16" t="s">
        <v>3</v>
      </c>
      <c r="C38" s="16"/>
      <c r="D38" s="16"/>
      <c r="E38" s="16"/>
      <c r="F38" s="5">
        <f t="shared" ref="F38" si="6">G38+H38</f>
        <v>0</v>
      </c>
      <c r="G38" s="6"/>
      <c r="H38" s="6"/>
    </row>
    <row r="39" spans="1:8" x14ac:dyDescent="0.25">
      <c r="A39" s="16"/>
      <c r="B39" s="16" t="s">
        <v>3</v>
      </c>
      <c r="C39" s="16"/>
      <c r="D39" s="16"/>
      <c r="E39" s="16"/>
      <c r="F39" s="5">
        <f>G39+H39</f>
        <v>0</v>
      </c>
      <c r="G39" s="6"/>
      <c r="H39" s="6"/>
    </row>
    <row r="40" spans="1:8" s="8" customFormat="1" x14ac:dyDescent="0.25">
      <c r="A40" s="69" t="s">
        <v>0</v>
      </c>
      <c r="B40" s="69"/>
      <c r="C40" s="69"/>
      <c r="D40" s="69"/>
      <c r="E40" s="69"/>
      <c r="F40" s="5">
        <f>F37</f>
        <v>557</v>
      </c>
      <c r="G40" s="17">
        <f>SUM(G37:G39)</f>
        <v>0</v>
      </c>
      <c r="H40" s="17">
        <f>SUM(H37:H39)</f>
        <v>139</v>
      </c>
    </row>
    <row r="41" spans="1:8" ht="15.75" customHeight="1" x14ac:dyDescent="0.25">
      <c r="A41" s="67" t="s">
        <v>1</v>
      </c>
      <c r="B41" s="67"/>
      <c r="C41" s="67"/>
      <c r="D41" s="67"/>
      <c r="E41" s="67"/>
      <c r="F41" s="67"/>
      <c r="G41" s="67"/>
      <c r="H41" s="67"/>
    </row>
    <row r="42" spans="1:8" ht="94.5" x14ac:dyDescent="0.25">
      <c r="A42" s="42" t="s">
        <v>134</v>
      </c>
      <c r="B42" s="16" t="s">
        <v>110</v>
      </c>
      <c r="C42" s="16" t="s">
        <v>107</v>
      </c>
      <c r="D42" s="16" t="s">
        <v>108</v>
      </c>
      <c r="E42" s="32" t="s">
        <v>109</v>
      </c>
      <c r="F42" s="5">
        <f>G42+H42</f>
        <v>0</v>
      </c>
      <c r="G42" s="5"/>
      <c r="H42" s="5"/>
    </row>
    <row r="43" spans="1:8" ht="94.5" x14ac:dyDescent="0.25">
      <c r="A43" s="42" t="s">
        <v>151</v>
      </c>
      <c r="B43" s="16" t="s">
        <v>110</v>
      </c>
      <c r="C43" s="16" t="s">
        <v>111</v>
      </c>
      <c r="D43" s="16" t="s">
        <v>108</v>
      </c>
      <c r="E43" s="32" t="s">
        <v>109</v>
      </c>
      <c r="F43" s="5">
        <v>15</v>
      </c>
      <c r="G43" s="6"/>
      <c r="H43" s="6">
        <v>0</v>
      </c>
    </row>
    <row r="44" spans="1:8" x14ac:dyDescent="0.25">
      <c r="A44" s="16"/>
      <c r="B44" s="16" t="s">
        <v>3</v>
      </c>
      <c r="C44" s="16"/>
      <c r="D44" s="16"/>
      <c r="E44" s="16"/>
      <c r="F44" s="5">
        <f>G44+H44</f>
        <v>0</v>
      </c>
      <c r="G44" s="6"/>
      <c r="H44" s="6"/>
    </row>
    <row r="45" spans="1:8" s="8" customFormat="1" x14ac:dyDescent="0.25">
      <c r="A45" s="69" t="s">
        <v>0</v>
      </c>
      <c r="B45" s="69"/>
      <c r="C45" s="69"/>
      <c r="D45" s="69"/>
      <c r="E45" s="69"/>
      <c r="F45" s="17">
        <f>SUM(F42:F44)</f>
        <v>15</v>
      </c>
      <c r="G45" s="17">
        <f>SUM(G42:G44)</f>
        <v>0</v>
      </c>
      <c r="H45" s="17">
        <f>SUM(H42:H44)</f>
        <v>0</v>
      </c>
    </row>
    <row r="46" spans="1:8" ht="15.75" customHeight="1" x14ac:dyDescent="0.25">
      <c r="A46" s="67" t="s">
        <v>2</v>
      </c>
      <c r="B46" s="67"/>
      <c r="C46" s="67"/>
      <c r="D46" s="67"/>
      <c r="E46" s="67"/>
      <c r="F46" s="67"/>
      <c r="G46" s="67"/>
      <c r="H46" s="67"/>
    </row>
    <row r="47" spans="1:8" x14ac:dyDescent="0.25">
      <c r="A47" s="4"/>
      <c r="B47" s="16" t="s">
        <v>3</v>
      </c>
      <c r="C47" s="16"/>
      <c r="D47" s="16"/>
      <c r="E47" s="16"/>
      <c r="F47" s="5" t="s">
        <v>105</v>
      </c>
      <c r="G47" s="17">
        <f t="shared" ref="G47:G49" si="7">SUM(G44:G46)</f>
        <v>0</v>
      </c>
      <c r="H47" s="17" t="s">
        <v>105</v>
      </c>
    </row>
    <row r="48" spans="1:8" x14ac:dyDescent="0.25">
      <c r="A48" s="4"/>
      <c r="B48" s="16" t="s">
        <v>3</v>
      </c>
      <c r="C48" s="16"/>
      <c r="D48" s="16"/>
      <c r="E48" s="16"/>
      <c r="F48" s="5" t="s">
        <v>105</v>
      </c>
      <c r="G48" s="17">
        <f t="shared" si="7"/>
        <v>0</v>
      </c>
      <c r="H48" s="17" t="s">
        <v>105</v>
      </c>
    </row>
    <row r="49" spans="1:8" x14ac:dyDescent="0.25">
      <c r="A49" s="4"/>
      <c r="B49" s="16" t="s">
        <v>3</v>
      </c>
      <c r="C49" s="16"/>
      <c r="D49" s="16" t="s">
        <v>105</v>
      </c>
      <c r="E49" s="16"/>
      <c r="F49" s="5" t="s">
        <v>105</v>
      </c>
      <c r="G49" s="17">
        <f t="shared" si="7"/>
        <v>0</v>
      </c>
      <c r="H49" s="17" t="s">
        <v>105</v>
      </c>
    </row>
    <row r="50" spans="1:8" s="8" customFormat="1" x14ac:dyDescent="0.25">
      <c r="A50" s="69" t="s">
        <v>0</v>
      </c>
      <c r="B50" s="69"/>
      <c r="C50" s="69"/>
      <c r="D50" s="69"/>
      <c r="E50" s="69"/>
      <c r="F50" s="5">
        <f t="shared" ref="F50" si="8">G50+H50</f>
        <v>0</v>
      </c>
      <c r="G50" s="17">
        <f>SUM(G47:G49)</f>
        <v>0</v>
      </c>
      <c r="H50" s="17">
        <f>SUM(H47:H49)</f>
        <v>0</v>
      </c>
    </row>
    <row r="51" spans="1:8" s="8" customFormat="1" x14ac:dyDescent="0.25">
      <c r="A51" s="70" t="s">
        <v>22</v>
      </c>
      <c r="B51" s="70"/>
      <c r="C51" s="70"/>
      <c r="D51" s="70"/>
      <c r="E51" s="70"/>
      <c r="F51" s="7">
        <f>F40+F45+F50</f>
        <v>572</v>
      </c>
      <c r="G51" s="7">
        <f>G40+G45+G50</f>
        <v>0</v>
      </c>
      <c r="H51" s="7">
        <f>H40+H45+H50</f>
        <v>139</v>
      </c>
    </row>
    <row r="52" spans="1:8" x14ac:dyDescent="0.25">
      <c r="A52" s="68" t="s">
        <v>7</v>
      </c>
      <c r="B52" s="68"/>
      <c r="C52" s="68"/>
      <c r="D52" s="68"/>
      <c r="E52" s="68"/>
      <c r="F52" s="68"/>
      <c r="G52" s="68"/>
      <c r="H52" s="68"/>
    </row>
    <row r="53" spans="1:8" ht="15.75" customHeight="1" x14ac:dyDescent="0.25">
      <c r="A53" s="67" t="s">
        <v>15</v>
      </c>
      <c r="B53" s="67"/>
      <c r="C53" s="67"/>
      <c r="D53" s="67"/>
      <c r="E53" s="67"/>
      <c r="F53" s="67"/>
      <c r="G53" s="67"/>
      <c r="H53" s="67"/>
    </row>
    <row r="54" spans="1:8" x14ac:dyDescent="0.25">
      <c r="A54" s="16"/>
      <c r="B54" s="16"/>
      <c r="C54" s="16"/>
      <c r="D54" s="16"/>
      <c r="E54" s="16"/>
      <c r="F54" s="5">
        <f>G54+H54</f>
        <v>0</v>
      </c>
      <c r="G54" s="5"/>
      <c r="H54" s="5"/>
    </row>
    <row r="55" spans="1:8" x14ac:dyDescent="0.25">
      <c r="A55" s="16"/>
      <c r="B55" s="16" t="s">
        <v>3</v>
      </c>
      <c r="C55" s="16"/>
      <c r="D55" s="16"/>
      <c r="E55" s="16"/>
      <c r="F55" s="5">
        <f t="shared" ref="F55" si="9">G55+H55</f>
        <v>0</v>
      </c>
      <c r="G55" s="6"/>
      <c r="H55" s="6"/>
    </row>
    <row r="56" spans="1:8" x14ac:dyDescent="0.25">
      <c r="A56" s="16"/>
      <c r="B56" s="16" t="s">
        <v>3</v>
      </c>
      <c r="C56" s="16"/>
      <c r="D56" s="16"/>
      <c r="E56" s="16"/>
      <c r="F56" s="5">
        <f>G56+H56</f>
        <v>0</v>
      </c>
      <c r="G56" s="6"/>
      <c r="H56" s="6"/>
    </row>
    <row r="57" spans="1:8" x14ac:dyDescent="0.25">
      <c r="A57" s="69" t="s">
        <v>0</v>
      </c>
      <c r="B57" s="69"/>
      <c r="C57" s="69"/>
      <c r="D57" s="69"/>
      <c r="E57" s="69"/>
      <c r="F57" s="5">
        <f t="shared" ref="F57" si="10">G57+H57</f>
        <v>0</v>
      </c>
      <c r="G57" s="17">
        <f>SUM(G54:G56)</f>
        <v>0</v>
      </c>
      <c r="H57" s="17">
        <f>SUM(H54:H56)</f>
        <v>0</v>
      </c>
    </row>
    <row r="58" spans="1:8" x14ac:dyDescent="0.25">
      <c r="A58" s="67" t="s">
        <v>1</v>
      </c>
      <c r="B58" s="67"/>
      <c r="C58" s="67"/>
      <c r="D58" s="67"/>
      <c r="E58" s="67"/>
      <c r="F58" s="67"/>
      <c r="G58" s="67"/>
      <c r="H58" s="67"/>
    </row>
    <row r="59" spans="1:8" ht="94.5" x14ac:dyDescent="0.25">
      <c r="A59" s="42" t="s">
        <v>134</v>
      </c>
      <c r="B59" s="32" t="s">
        <v>119</v>
      </c>
      <c r="C59" s="32" t="s">
        <v>115</v>
      </c>
      <c r="D59" s="32" t="s">
        <v>108</v>
      </c>
      <c r="E59" s="32" t="s">
        <v>109</v>
      </c>
      <c r="F59" s="5">
        <f>G59+H59</f>
        <v>0</v>
      </c>
      <c r="G59" s="5"/>
      <c r="H59" s="5"/>
    </row>
    <row r="60" spans="1:8" x14ac:dyDescent="0.25">
      <c r="A60" s="16"/>
      <c r="B60" s="16" t="s">
        <v>3</v>
      </c>
      <c r="C60" s="16"/>
      <c r="D60" s="16"/>
      <c r="E60" s="16"/>
      <c r="F60" s="5">
        <f t="shared" ref="F60" si="11">G60+H60</f>
        <v>0</v>
      </c>
      <c r="G60" s="6"/>
      <c r="H60" s="6"/>
    </row>
    <row r="61" spans="1:8" x14ac:dyDescent="0.25">
      <c r="A61" s="16"/>
      <c r="B61" s="16" t="s">
        <v>3</v>
      </c>
      <c r="C61" s="16"/>
      <c r="D61" s="16"/>
      <c r="E61" s="16"/>
      <c r="F61" s="5">
        <f>G61+H61</f>
        <v>0</v>
      </c>
      <c r="G61" s="6"/>
      <c r="H61" s="6"/>
    </row>
    <row r="62" spans="1:8" x14ac:dyDescent="0.25">
      <c r="A62" s="69" t="s">
        <v>0</v>
      </c>
      <c r="B62" s="69"/>
      <c r="C62" s="69"/>
      <c r="D62" s="69"/>
      <c r="E62" s="69"/>
      <c r="F62" s="5">
        <f t="shared" ref="F62" si="12">G62+H62</f>
        <v>0</v>
      </c>
      <c r="G62" s="17">
        <f>SUM(G59:G61)</f>
        <v>0</v>
      </c>
      <c r="H62" s="17">
        <f>SUM(H59:H61)</f>
        <v>0</v>
      </c>
    </row>
    <row r="63" spans="1:8" x14ac:dyDescent="0.25">
      <c r="A63" s="67" t="s">
        <v>2</v>
      </c>
      <c r="B63" s="67"/>
      <c r="C63" s="67"/>
      <c r="D63" s="67"/>
      <c r="E63" s="67"/>
      <c r="F63" s="67"/>
      <c r="G63" s="67"/>
      <c r="H63" s="67"/>
    </row>
    <row r="64" spans="1:8" x14ac:dyDescent="0.25">
      <c r="A64" s="4"/>
      <c r="B64" s="16"/>
      <c r="C64" s="16" t="s">
        <v>105</v>
      </c>
      <c r="D64" s="16" t="s">
        <v>105</v>
      </c>
      <c r="E64" s="32" t="s">
        <v>105</v>
      </c>
      <c r="F64" s="5">
        <f>G64+H64</f>
        <v>0</v>
      </c>
      <c r="G64" s="5"/>
      <c r="H64" s="5"/>
    </row>
    <row r="65" spans="1:8" x14ac:dyDescent="0.25">
      <c r="A65" s="4"/>
      <c r="B65" s="16" t="s">
        <v>3</v>
      </c>
      <c r="C65" s="16"/>
      <c r="D65" s="16"/>
      <c r="E65" s="16"/>
      <c r="F65" s="5">
        <f t="shared" ref="F65" si="13">G65+H65</f>
        <v>0</v>
      </c>
      <c r="G65" s="6"/>
      <c r="H65" s="6"/>
    </row>
    <row r="66" spans="1:8" x14ac:dyDescent="0.25">
      <c r="A66" s="4"/>
      <c r="B66" s="16" t="s">
        <v>3</v>
      </c>
      <c r="C66" s="16"/>
      <c r="D66" s="16"/>
      <c r="E66" s="16" t="s">
        <v>105</v>
      </c>
      <c r="F66" s="5">
        <f>G66+H66</f>
        <v>0</v>
      </c>
      <c r="G66" s="6"/>
      <c r="H66" s="6"/>
    </row>
    <row r="67" spans="1:8" x14ac:dyDescent="0.25">
      <c r="A67" s="69" t="s">
        <v>0</v>
      </c>
      <c r="B67" s="69"/>
      <c r="C67" s="69"/>
      <c r="D67" s="69"/>
      <c r="E67" s="69"/>
      <c r="F67" s="5">
        <f t="shared" ref="F67" si="14">G67+H67</f>
        <v>0</v>
      </c>
      <c r="G67" s="17">
        <f>SUM(G64:G66)</f>
        <v>0</v>
      </c>
      <c r="H67" s="17">
        <f>SUM(H64:H66)</f>
        <v>0</v>
      </c>
    </row>
    <row r="68" spans="1:8" ht="15.75" customHeight="1" x14ac:dyDescent="0.25">
      <c r="A68" s="70" t="s">
        <v>23</v>
      </c>
      <c r="B68" s="70"/>
      <c r="C68" s="70"/>
      <c r="D68" s="70"/>
      <c r="E68" s="70"/>
      <c r="F68" s="7">
        <f>F57+F62+F67</f>
        <v>0</v>
      </c>
      <c r="G68" s="7">
        <f>G57+G62+G67</f>
        <v>0</v>
      </c>
      <c r="H68" s="7">
        <f>H57+H62+H67</f>
        <v>0</v>
      </c>
    </row>
    <row r="69" spans="1:8" x14ac:dyDescent="0.25">
      <c r="A69" s="68" t="s">
        <v>8</v>
      </c>
      <c r="B69" s="68"/>
      <c r="C69" s="68"/>
      <c r="D69" s="68"/>
      <c r="E69" s="68"/>
      <c r="F69" s="68"/>
      <c r="G69" s="68"/>
      <c r="H69" s="68"/>
    </row>
    <row r="70" spans="1:8" ht="15.75" customHeight="1" x14ac:dyDescent="0.25">
      <c r="A70" s="67" t="s">
        <v>15</v>
      </c>
      <c r="B70" s="67"/>
      <c r="C70" s="67"/>
      <c r="D70" s="67"/>
      <c r="E70" s="67"/>
      <c r="F70" s="67"/>
      <c r="G70" s="67"/>
      <c r="H70" s="67"/>
    </row>
    <row r="71" spans="1:8" x14ac:dyDescent="0.25">
      <c r="A71" s="16"/>
      <c r="B71" s="16" t="s">
        <v>3</v>
      </c>
      <c r="C71" s="16"/>
      <c r="D71" s="16"/>
      <c r="E71" s="16"/>
      <c r="F71" s="5">
        <f>G71+H71</f>
        <v>0</v>
      </c>
      <c r="G71" s="5"/>
      <c r="H71" s="5"/>
    </row>
    <row r="72" spans="1:8" x14ac:dyDescent="0.25">
      <c r="A72" s="16"/>
      <c r="B72" s="16" t="s">
        <v>3</v>
      </c>
      <c r="C72" s="16"/>
      <c r="D72" s="16"/>
      <c r="E72" s="16"/>
      <c r="F72" s="5">
        <f t="shared" ref="F72" si="15">G72+H72</f>
        <v>0</v>
      </c>
      <c r="G72" s="6"/>
      <c r="H72" s="6"/>
    </row>
    <row r="73" spans="1:8" x14ac:dyDescent="0.25">
      <c r="A73" s="16"/>
      <c r="B73" s="16" t="s">
        <v>3</v>
      </c>
      <c r="C73" s="16"/>
      <c r="D73" s="16"/>
      <c r="E73" s="16"/>
      <c r="F73" s="5">
        <f>G73+H73</f>
        <v>0</v>
      </c>
      <c r="G73" s="6"/>
      <c r="H73" s="6"/>
    </row>
    <row r="74" spans="1:8" x14ac:dyDescent="0.25">
      <c r="A74" s="69" t="s">
        <v>0</v>
      </c>
      <c r="B74" s="69"/>
      <c r="C74" s="69"/>
      <c r="D74" s="69"/>
      <c r="E74" s="69"/>
      <c r="F74" s="5">
        <f t="shared" ref="F74" si="16">G74+H74</f>
        <v>0</v>
      </c>
      <c r="G74" s="17">
        <f>SUM(G71:G73)</f>
        <v>0</v>
      </c>
      <c r="H74" s="17">
        <f>SUM(H71:H73)</f>
        <v>0</v>
      </c>
    </row>
    <row r="75" spans="1:8" x14ac:dyDescent="0.25">
      <c r="A75" s="67" t="s">
        <v>1</v>
      </c>
      <c r="B75" s="67"/>
      <c r="C75" s="67"/>
      <c r="D75" s="67"/>
      <c r="E75" s="67"/>
      <c r="F75" s="67"/>
      <c r="G75" s="67"/>
      <c r="H75" s="67"/>
    </row>
    <row r="76" spans="1:8" ht="63" x14ac:dyDescent="0.25">
      <c r="A76" s="42" t="s">
        <v>134</v>
      </c>
      <c r="B76" s="16" t="s">
        <v>113</v>
      </c>
      <c r="C76" s="45" t="s">
        <v>177</v>
      </c>
      <c r="D76" s="16" t="s">
        <v>108</v>
      </c>
      <c r="E76" s="16" t="s">
        <v>116</v>
      </c>
      <c r="F76" s="5">
        <f>G76+H76</f>
        <v>0</v>
      </c>
      <c r="G76" s="5"/>
      <c r="H76" s="5"/>
    </row>
    <row r="77" spans="1:8" ht="63" x14ac:dyDescent="0.25">
      <c r="A77" s="42" t="s">
        <v>151</v>
      </c>
      <c r="B77" s="16" t="s">
        <v>114</v>
      </c>
      <c r="C77" s="32" t="s">
        <v>112</v>
      </c>
      <c r="D77" s="16" t="s">
        <v>108</v>
      </c>
      <c r="E77" s="32" t="s">
        <v>116</v>
      </c>
      <c r="F77" s="5">
        <f t="shared" ref="F77" si="17">G77+H77</f>
        <v>0</v>
      </c>
      <c r="G77" s="6"/>
      <c r="H77" s="6"/>
    </row>
    <row r="78" spans="1:8" x14ac:dyDescent="0.25">
      <c r="A78" s="16"/>
      <c r="B78" s="33" t="s">
        <v>105</v>
      </c>
      <c r="C78" s="45" t="s">
        <v>105</v>
      </c>
      <c r="D78" s="16"/>
      <c r="E78" s="16"/>
      <c r="F78" s="5">
        <f>G78+H78</f>
        <v>0</v>
      </c>
      <c r="G78" s="6"/>
      <c r="H78" s="6"/>
    </row>
    <row r="79" spans="1:8" x14ac:dyDescent="0.25">
      <c r="A79" s="69" t="s">
        <v>0</v>
      </c>
      <c r="B79" s="69"/>
      <c r="C79" s="69"/>
      <c r="D79" s="69"/>
      <c r="E79" s="69"/>
      <c r="F79" s="5">
        <f t="shared" ref="F79" si="18">G79+H79</f>
        <v>0</v>
      </c>
      <c r="G79" s="17">
        <f>SUM(G76:G78)</f>
        <v>0</v>
      </c>
      <c r="H79" s="17">
        <f>SUM(H76:H78)</f>
        <v>0</v>
      </c>
    </row>
    <row r="80" spans="1:8" x14ac:dyDescent="0.25">
      <c r="A80" s="67" t="s">
        <v>2</v>
      </c>
      <c r="B80" s="67"/>
      <c r="C80" s="67"/>
      <c r="D80" s="67"/>
      <c r="E80" s="67"/>
      <c r="F80" s="67"/>
      <c r="G80" s="67"/>
      <c r="H80" s="67"/>
    </row>
    <row r="81" spans="1:8" x14ac:dyDescent="0.25">
      <c r="A81" s="44" t="s">
        <v>105</v>
      </c>
      <c r="B81" s="16" t="s">
        <v>105</v>
      </c>
      <c r="C81" s="16" t="s">
        <v>105</v>
      </c>
      <c r="D81" s="16" t="s">
        <v>105</v>
      </c>
      <c r="E81" s="16" t="s">
        <v>105</v>
      </c>
      <c r="F81" s="5">
        <f>G81+H81</f>
        <v>0</v>
      </c>
      <c r="G81" s="5"/>
      <c r="H81" s="5">
        <v>0</v>
      </c>
    </row>
    <row r="82" spans="1:8" x14ac:dyDescent="0.25">
      <c r="A82" s="4"/>
      <c r="B82" s="16" t="s">
        <v>3</v>
      </c>
      <c r="C82" s="16"/>
      <c r="D82" s="16"/>
      <c r="E82" s="16"/>
      <c r="F82" s="5">
        <f t="shared" ref="F82" si="19">G82+H82</f>
        <v>0</v>
      </c>
      <c r="G82" s="6"/>
      <c r="H82" s="6"/>
    </row>
    <row r="83" spans="1:8" x14ac:dyDescent="0.25">
      <c r="A83" s="4"/>
      <c r="B83" s="16" t="s">
        <v>3</v>
      </c>
      <c r="C83" s="16"/>
      <c r="D83" s="16"/>
      <c r="E83" s="16"/>
      <c r="F83" s="5">
        <f>G83+H83</f>
        <v>0</v>
      </c>
      <c r="G83" s="6"/>
      <c r="H83" s="6"/>
    </row>
    <row r="84" spans="1:8" x14ac:dyDescent="0.25">
      <c r="A84" s="69" t="s">
        <v>0</v>
      </c>
      <c r="B84" s="69"/>
      <c r="C84" s="69"/>
      <c r="D84" s="69"/>
      <c r="E84" s="69"/>
      <c r="F84" s="5">
        <f t="shared" ref="F84" si="20">G84+H84</f>
        <v>0</v>
      </c>
      <c r="G84" s="17">
        <f>SUM(G81:G83)</f>
        <v>0</v>
      </c>
      <c r="H84" s="17">
        <f>SUM(H81:H83)</f>
        <v>0</v>
      </c>
    </row>
    <row r="85" spans="1:8" x14ac:dyDescent="0.25">
      <c r="A85" s="70" t="s">
        <v>24</v>
      </c>
      <c r="B85" s="70"/>
      <c r="C85" s="70"/>
      <c r="D85" s="70"/>
      <c r="E85" s="70"/>
      <c r="F85" s="7">
        <f>F74+F79+F84</f>
        <v>0</v>
      </c>
      <c r="G85" s="7">
        <f>G74+G79+G84</f>
        <v>0</v>
      </c>
      <c r="H85" s="7">
        <f>H74+H79+H84</f>
        <v>0</v>
      </c>
    </row>
    <row r="86" spans="1:8" x14ac:dyDescent="0.25">
      <c r="A86" s="68" t="s">
        <v>9</v>
      </c>
      <c r="B86" s="68"/>
      <c r="C86" s="68"/>
      <c r="D86" s="68"/>
      <c r="E86" s="68"/>
      <c r="F86" s="68"/>
      <c r="G86" s="68"/>
      <c r="H86" s="68"/>
    </row>
    <row r="87" spans="1:8" ht="15.75" customHeight="1" x14ac:dyDescent="0.25">
      <c r="A87" s="67" t="s">
        <v>15</v>
      </c>
      <c r="B87" s="67"/>
      <c r="C87" s="67"/>
      <c r="D87" s="67"/>
      <c r="E87" s="67"/>
      <c r="F87" s="67"/>
      <c r="G87" s="67"/>
      <c r="H87" s="67"/>
    </row>
    <row r="88" spans="1:8" x14ac:dyDescent="0.25">
      <c r="A88" s="16"/>
      <c r="B88" s="16" t="s">
        <v>3</v>
      </c>
      <c r="C88" s="16"/>
      <c r="D88" s="16"/>
      <c r="E88" s="16"/>
      <c r="F88" s="5">
        <f>G88+H88</f>
        <v>0</v>
      </c>
      <c r="G88" s="5"/>
      <c r="H88" s="5">
        <v>0</v>
      </c>
    </row>
    <row r="89" spans="1:8" ht="0.75" customHeight="1" x14ac:dyDescent="0.25">
      <c r="A89" s="16"/>
      <c r="B89" s="16" t="s">
        <v>3</v>
      </c>
      <c r="C89" s="16"/>
      <c r="D89" s="16"/>
      <c r="E89" s="16"/>
      <c r="F89" s="5">
        <f t="shared" ref="F89" si="21">G89+H89</f>
        <v>0</v>
      </c>
      <c r="G89" s="6"/>
      <c r="H89" s="6"/>
    </row>
    <row r="90" spans="1:8" hidden="1" x14ac:dyDescent="0.25">
      <c r="A90" s="16"/>
      <c r="B90" s="16" t="s">
        <v>3</v>
      </c>
      <c r="C90" s="16"/>
      <c r="D90" s="16"/>
      <c r="E90" s="16"/>
      <c r="F90" s="5">
        <f>G90+H90</f>
        <v>0</v>
      </c>
      <c r="G90" s="6"/>
      <c r="H90" s="6"/>
    </row>
    <row r="91" spans="1:8" x14ac:dyDescent="0.25">
      <c r="A91" s="69" t="s">
        <v>0</v>
      </c>
      <c r="B91" s="69"/>
      <c r="C91" s="69"/>
      <c r="D91" s="69"/>
      <c r="E91" s="69"/>
      <c r="F91" s="5">
        <f t="shared" ref="F91" si="22">G91+H91</f>
        <v>0</v>
      </c>
      <c r="G91" s="17">
        <f>SUM(G88:G90)</f>
        <v>0</v>
      </c>
      <c r="H91" s="17">
        <f>SUM(H88:H90)</f>
        <v>0</v>
      </c>
    </row>
    <row r="92" spans="1:8" x14ac:dyDescent="0.25">
      <c r="A92" s="67" t="s">
        <v>1</v>
      </c>
      <c r="B92" s="67"/>
      <c r="C92" s="67"/>
      <c r="D92" s="67"/>
      <c r="E92" s="67"/>
      <c r="F92" s="67"/>
      <c r="G92" s="67"/>
      <c r="H92" s="67"/>
    </row>
    <row r="93" spans="1:8" ht="15" customHeight="1" x14ac:dyDescent="0.25">
      <c r="A93" s="33" t="s">
        <v>105</v>
      </c>
      <c r="B93" s="16" t="s">
        <v>105</v>
      </c>
      <c r="C93" s="16" t="s">
        <v>105</v>
      </c>
      <c r="D93" s="16" t="s">
        <v>105</v>
      </c>
      <c r="E93" s="34" t="s">
        <v>105</v>
      </c>
      <c r="F93" s="5" t="s">
        <v>105</v>
      </c>
      <c r="G93" s="5"/>
      <c r="H93" s="5"/>
    </row>
    <row r="94" spans="1:8" hidden="1" x14ac:dyDescent="0.25">
      <c r="A94" s="16"/>
      <c r="B94" s="16" t="s">
        <v>3</v>
      </c>
      <c r="C94" s="16"/>
      <c r="D94" s="16"/>
      <c r="E94" s="16"/>
      <c r="F94" s="5">
        <f t="shared" ref="F94" si="23">G94+H94</f>
        <v>0</v>
      </c>
      <c r="G94" s="6"/>
      <c r="H94" s="6"/>
    </row>
    <row r="95" spans="1:8" hidden="1" x14ac:dyDescent="0.25">
      <c r="A95" s="16"/>
      <c r="B95" s="16" t="s">
        <v>3</v>
      </c>
      <c r="C95" s="16"/>
      <c r="D95" s="16"/>
      <c r="E95" s="16"/>
      <c r="F95" s="5">
        <f>G95+H95</f>
        <v>0</v>
      </c>
      <c r="G95" s="6"/>
      <c r="H95" s="6"/>
    </row>
    <row r="96" spans="1:8" hidden="1" x14ac:dyDescent="0.25">
      <c r="A96" s="69" t="s">
        <v>0</v>
      </c>
      <c r="B96" s="69"/>
      <c r="C96" s="69"/>
      <c r="D96" s="69"/>
      <c r="E96" s="69"/>
      <c r="F96" s="5">
        <f t="shared" ref="F96" si="24">G96+H96</f>
        <v>0</v>
      </c>
      <c r="G96" s="17">
        <f>SUM(G93:G95)</f>
        <v>0</v>
      </c>
      <c r="H96" s="17">
        <f>SUM(H93:H95)</f>
        <v>0</v>
      </c>
    </row>
    <row r="97" spans="1:8" x14ac:dyDescent="0.25">
      <c r="A97" s="67" t="s">
        <v>2</v>
      </c>
      <c r="B97" s="67"/>
      <c r="C97" s="67"/>
      <c r="D97" s="67"/>
      <c r="E97" s="67"/>
      <c r="F97" s="67"/>
      <c r="G97" s="67"/>
      <c r="H97" s="67"/>
    </row>
    <row r="98" spans="1:8" x14ac:dyDescent="0.25">
      <c r="A98" s="4"/>
      <c r="B98" s="16" t="s">
        <v>3</v>
      </c>
      <c r="C98" s="16"/>
      <c r="D98" s="16"/>
      <c r="E98" s="16"/>
      <c r="F98" s="5">
        <f>G98+H98</f>
        <v>0</v>
      </c>
      <c r="G98" s="5"/>
      <c r="H98" s="5"/>
    </row>
    <row r="99" spans="1:8" ht="1.5" customHeight="1" x14ac:dyDescent="0.25">
      <c r="A99" s="4"/>
      <c r="B99" s="16" t="s">
        <v>3</v>
      </c>
      <c r="C99" s="16"/>
      <c r="D99" s="16"/>
      <c r="E99" s="16"/>
      <c r="F99" s="5">
        <f t="shared" ref="F99" si="25">G99+H99</f>
        <v>0</v>
      </c>
      <c r="G99" s="6"/>
      <c r="H99" s="6"/>
    </row>
    <row r="100" spans="1:8" hidden="1" x14ac:dyDescent="0.25">
      <c r="A100" s="4"/>
      <c r="B100" s="16" t="s">
        <v>3</v>
      </c>
      <c r="C100" s="16"/>
      <c r="D100" s="16"/>
      <c r="E100" s="16"/>
      <c r="F100" s="5">
        <f>G100+H100</f>
        <v>0</v>
      </c>
      <c r="G100" s="6"/>
      <c r="H100" s="6"/>
    </row>
    <row r="101" spans="1:8" x14ac:dyDescent="0.25">
      <c r="A101" s="69" t="s">
        <v>0</v>
      </c>
      <c r="B101" s="69"/>
      <c r="C101" s="69"/>
      <c r="D101" s="69"/>
      <c r="E101" s="69"/>
      <c r="F101" s="5">
        <f t="shared" ref="F101" si="26">G101+H101</f>
        <v>0</v>
      </c>
      <c r="G101" s="17">
        <f>SUM(G98:G100)</f>
        <v>0</v>
      </c>
      <c r="H101" s="17">
        <f>SUM(H98:H100)</f>
        <v>0</v>
      </c>
    </row>
    <row r="102" spans="1:8" x14ac:dyDescent="0.25">
      <c r="A102" s="70" t="s">
        <v>25</v>
      </c>
      <c r="B102" s="70"/>
      <c r="C102" s="70"/>
      <c r="D102" s="70"/>
      <c r="E102" s="70"/>
      <c r="F102" s="7">
        <f>F91+F96+F101</f>
        <v>0</v>
      </c>
      <c r="G102" s="7">
        <f>G91+G96+G101</f>
        <v>0</v>
      </c>
      <c r="H102" s="7">
        <f>H91+H96+H101</f>
        <v>0</v>
      </c>
    </row>
    <row r="103" spans="1:8" x14ac:dyDescent="0.25">
      <c r="A103" s="68" t="s">
        <v>12</v>
      </c>
      <c r="B103" s="68"/>
      <c r="C103" s="68"/>
      <c r="D103" s="68"/>
      <c r="E103" s="68"/>
      <c r="F103" s="68"/>
      <c r="G103" s="68"/>
      <c r="H103" s="68"/>
    </row>
    <row r="104" spans="1:8" ht="15.75" customHeight="1" x14ac:dyDescent="0.25">
      <c r="A104" s="67" t="s">
        <v>51</v>
      </c>
      <c r="B104" s="67"/>
      <c r="C104" s="67"/>
      <c r="D104" s="67"/>
      <c r="E104" s="67"/>
      <c r="F104" s="67"/>
      <c r="G104" s="67"/>
      <c r="H104" s="67"/>
    </row>
    <row r="105" spans="1:8" x14ac:dyDescent="0.25">
      <c r="A105" s="16"/>
      <c r="B105" s="16"/>
      <c r="C105" s="16"/>
      <c r="D105" s="16"/>
      <c r="E105" s="16"/>
      <c r="F105" s="5">
        <f>G105+H105</f>
        <v>0</v>
      </c>
      <c r="G105" s="5"/>
      <c r="H105" s="5"/>
    </row>
    <row r="106" spans="1:8" x14ac:dyDescent="0.25">
      <c r="A106" s="16"/>
      <c r="B106" s="16" t="s">
        <v>3</v>
      </c>
      <c r="C106" s="16"/>
      <c r="D106" s="16"/>
      <c r="E106" s="16"/>
      <c r="F106" s="5">
        <f t="shared" ref="F106" si="27">G106+H106</f>
        <v>0</v>
      </c>
      <c r="G106" s="6"/>
      <c r="H106" s="6"/>
    </row>
    <row r="107" spans="1:8" x14ac:dyDescent="0.25">
      <c r="A107" s="16"/>
      <c r="B107" s="16" t="s">
        <v>3</v>
      </c>
      <c r="C107" s="16"/>
      <c r="D107" s="16"/>
      <c r="E107" s="16"/>
      <c r="F107" s="5">
        <f>G107+H107</f>
        <v>0</v>
      </c>
      <c r="G107" s="6"/>
      <c r="H107" s="6"/>
    </row>
    <row r="108" spans="1:8" x14ac:dyDescent="0.25">
      <c r="A108" s="69" t="s">
        <v>0</v>
      </c>
      <c r="B108" s="69"/>
      <c r="C108" s="69"/>
      <c r="D108" s="69"/>
      <c r="E108" s="69"/>
      <c r="F108" s="5">
        <f t="shared" ref="F108" si="28">G108+H108</f>
        <v>0</v>
      </c>
      <c r="G108" s="17">
        <f>SUM(G105:G107)</f>
        <v>0</v>
      </c>
      <c r="H108" s="17">
        <f>SUM(H105:H107)</f>
        <v>0</v>
      </c>
    </row>
    <row r="109" spans="1:8" x14ac:dyDescent="0.25">
      <c r="A109" s="67" t="s">
        <v>52</v>
      </c>
      <c r="B109" s="67"/>
      <c r="C109" s="67"/>
      <c r="D109" s="67"/>
      <c r="E109" s="67"/>
      <c r="F109" s="67"/>
      <c r="G109" s="67"/>
      <c r="H109" s="67"/>
    </row>
    <row r="110" spans="1:8" ht="126" x14ac:dyDescent="0.25">
      <c r="A110" s="42" t="s">
        <v>134</v>
      </c>
      <c r="B110" s="50" t="s">
        <v>172</v>
      </c>
      <c r="C110" s="23" t="s">
        <v>117</v>
      </c>
      <c r="D110" s="23" t="s">
        <v>108</v>
      </c>
      <c r="E110" s="50" t="s">
        <v>173</v>
      </c>
      <c r="F110" s="5">
        <f>G110+H110</f>
        <v>0</v>
      </c>
      <c r="G110" s="5"/>
      <c r="H110" s="5"/>
    </row>
    <row r="111" spans="1:8" ht="126" x14ac:dyDescent="0.25">
      <c r="A111" s="42" t="s">
        <v>151</v>
      </c>
      <c r="B111" s="50" t="s">
        <v>172</v>
      </c>
      <c r="C111" s="23" t="s">
        <v>118</v>
      </c>
      <c r="D111" s="23" t="s">
        <v>108</v>
      </c>
      <c r="E111" s="50" t="s">
        <v>173</v>
      </c>
      <c r="F111" s="5" t="s">
        <v>105</v>
      </c>
      <c r="G111" s="6" t="s">
        <v>105</v>
      </c>
      <c r="H111" s="6"/>
    </row>
    <row r="112" spans="1:8" x14ac:dyDescent="0.25">
      <c r="A112" s="69" t="s">
        <v>0</v>
      </c>
      <c r="B112" s="69"/>
      <c r="C112" s="69"/>
      <c r="D112" s="69"/>
      <c r="E112" s="69"/>
      <c r="F112" s="5">
        <f>G112+H112</f>
        <v>0</v>
      </c>
      <c r="G112" s="17">
        <f>SUM(G110:G111)</f>
        <v>0</v>
      </c>
      <c r="H112" s="17">
        <f>SUM(H110:H111)</f>
        <v>0</v>
      </c>
    </row>
    <row r="113" spans="1:8" ht="15.75" customHeight="1" x14ac:dyDescent="0.25">
      <c r="A113" s="76" t="s">
        <v>2</v>
      </c>
      <c r="B113" s="77"/>
      <c r="C113" s="77"/>
      <c r="D113" s="77"/>
      <c r="E113" s="77"/>
      <c r="F113" s="77"/>
      <c r="G113" s="77"/>
      <c r="H113" s="77"/>
    </row>
    <row r="114" spans="1:8" ht="15.75" customHeight="1" x14ac:dyDescent="0.25">
      <c r="A114" s="56"/>
      <c r="B114" s="57"/>
      <c r="C114" s="57"/>
      <c r="D114" s="57"/>
      <c r="E114" s="57"/>
      <c r="F114" s="57"/>
      <c r="G114" s="57"/>
      <c r="H114" s="57"/>
    </row>
    <row r="115" spans="1:8" ht="15.75" customHeight="1" x14ac:dyDescent="0.25">
      <c r="A115" s="56"/>
      <c r="B115" s="57"/>
      <c r="C115" s="57"/>
      <c r="D115" s="57"/>
      <c r="E115" s="57"/>
      <c r="F115" s="57"/>
      <c r="G115" s="57"/>
      <c r="H115" s="57"/>
    </row>
    <row r="116" spans="1:8" ht="78.75" x14ac:dyDescent="0.25">
      <c r="A116" s="43" t="s">
        <v>135</v>
      </c>
      <c r="B116" s="23" t="s">
        <v>155</v>
      </c>
      <c r="C116" s="41" t="s">
        <v>149</v>
      </c>
      <c r="D116" s="41" t="s">
        <v>108</v>
      </c>
      <c r="E116" s="41" t="s">
        <v>169</v>
      </c>
      <c r="F116" s="5">
        <v>30</v>
      </c>
      <c r="G116" s="6"/>
      <c r="H116" s="6">
        <v>30</v>
      </c>
    </row>
    <row r="117" spans="1:8" ht="0.75" customHeight="1" x14ac:dyDescent="0.25">
      <c r="A117" s="43" t="s">
        <v>152</v>
      </c>
      <c r="B117" s="48" t="s">
        <v>155</v>
      </c>
      <c r="C117" s="48" t="s">
        <v>153</v>
      </c>
      <c r="D117" s="48" t="s">
        <v>103</v>
      </c>
      <c r="E117" s="48" t="s">
        <v>169</v>
      </c>
      <c r="F117" s="5" t="e">
        <f>G117+H117</f>
        <v>#VALUE!</v>
      </c>
      <c r="G117" s="6"/>
      <c r="H117" s="6" t="s">
        <v>105</v>
      </c>
    </row>
    <row r="118" spans="1:8" ht="0.75" customHeight="1" x14ac:dyDescent="0.25">
      <c r="A118" s="43"/>
      <c r="B118" s="55"/>
      <c r="C118" s="55"/>
      <c r="D118" s="55"/>
      <c r="E118" s="55"/>
      <c r="F118" s="5"/>
      <c r="G118" s="6"/>
      <c r="H118" s="6"/>
    </row>
    <row r="119" spans="1:8" ht="63" x14ac:dyDescent="0.25">
      <c r="A119" s="43" t="s">
        <v>148</v>
      </c>
      <c r="B119" s="48" t="s">
        <v>156</v>
      </c>
      <c r="C119" s="48" t="s">
        <v>192</v>
      </c>
      <c r="D119" s="48" t="s">
        <v>193</v>
      </c>
      <c r="E119" s="48" t="s">
        <v>169</v>
      </c>
      <c r="F119" s="5">
        <v>52.5</v>
      </c>
      <c r="G119" s="6"/>
      <c r="H119" s="6">
        <v>0</v>
      </c>
    </row>
    <row r="120" spans="1:8" ht="63" x14ac:dyDescent="0.25">
      <c r="A120" s="43" t="s">
        <v>152</v>
      </c>
      <c r="B120" s="55" t="s">
        <v>155</v>
      </c>
      <c r="C120" s="55" t="s">
        <v>191</v>
      </c>
      <c r="D120" s="55" t="s">
        <v>193</v>
      </c>
      <c r="E120" s="55" t="s">
        <v>169</v>
      </c>
      <c r="F120" s="5">
        <v>115.4</v>
      </c>
      <c r="G120" s="6"/>
      <c r="H120" s="6">
        <v>0</v>
      </c>
    </row>
    <row r="121" spans="1:8" ht="63" x14ac:dyDescent="0.25">
      <c r="A121" s="43" t="s">
        <v>194</v>
      </c>
      <c r="B121" s="58" t="s">
        <v>155</v>
      </c>
      <c r="C121" s="58" t="s">
        <v>195</v>
      </c>
      <c r="D121" s="58" t="s">
        <v>193</v>
      </c>
      <c r="E121" s="58" t="s">
        <v>169</v>
      </c>
      <c r="F121" s="5">
        <f>37</f>
        <v>37</v>
      </c>
      <c r="G121" s="6"/>
      <c r="H121" s="6">
        <v>0</v>
      </c>
    </row>
    <row r="122" spans="1:8" ht="47.25" x14ac:dyDescent="0.25">
      <c r="A122" s="47" t="s">
        <v>154</v>
      </c>
      <c r="B122" s="23" t="s">
        <v>155</v>
      </c>
      <c r="C122" s="23" t="s">
        <v>157</v>
      </c>
      <c r="D122" s="23" t="s">
        <v>108</v>
      </c>
      <c r="E122" s="23" t="s">
        <v>169</v>
      </c>
      <c r="F122" s="5">
        <v>45</v>
      </c>
      <c r="G122" s="6"/>
      <c r="H122" s="6">
        <v>0</v>
      </c>
    </row>
    <row r="123" spans="1:8" ht="15.75" customHeight="1" x14ac:dyDescent="0.25">
      <c r="A123" s="78" t="s">
        <v>93</v>
      </c>
      <c r="B123" s="79"/>
      <c r="C123" s="79"/>
      <c r="D123" s="79"/>
      <c r="E123" s="80"/>
      <c r="F123" s="5">
        <f>SUM(F116+F119+F120+F121+F122)</f>
        <v>279.89999999999998</v>
      </c>
      <c r="G123" s="17">
        <f>SUM(G116:G122)</f>
        <v>0</v>
      </c>
      <c r="H123" s="5">
        <f>SUM(H116+H119+H120+H121+H122)</f>
        <v>30</v>
      </c>
    </row>
    <row r="124" spans="1:8" ht="15.75" customHeight="1" x14ac:dyDescent="0.25">
      <c r="A124" s="81" t="s">
        <v>196</v>
      </c>
      <c r="B124" s="82"/>
      <c r="C124" s="82"/>
      <c r="D124" s="82"/>
      <c r="E124" s="83"/>
      <c r="F124" s="7">
        <f>F108+F112+F123</f>
        <v>279.89999999999998</v>
      </c>
      <c r="G124" s="7">
        <f>G108+G112+G123</f>
        <v>0</v>
      </c>
      <c r="H124" s="7">
        <f>H108+H112+H123</f>
        <v>30</v>
      </c>
    </row>
    <row r="125" spans="1:8" x14ac:dyDescent="0.25">
      <c r="A125" s="68" t="s">
        <v>13</v>
      </c>
      <c r="B125" s="68"/>
      <c r="C125" s="68"/>
      <c r="D125" s="68"/>
      <c r="E125" s="68"/>
      <c r="F125" s="68"/>
      <c r="G125" s="68"/>
      <c r="H125" s="68"/>
    </row>
    <row r="126" spans="1:8" ht="15.75" customHeight="1" x14ac:dyDescent="0.25">
      <c r="A126" s="67" t="s">
        <v>15</v>
      </c>
      <c r="B126" s="67"/>
      <c r="C126" s="67"/>
      <c r="D126" s="67"/>
      <c r="E126" s="67"/>
      <c r="F126" s="67"/>
      <c r="G126" s="67"/>
      <c r="H126" s="67"/>
    </row>
    <row r="127" spans="1:8" x14ac:dyDescent="0.25">
      <c r="A127" s="16"/>
      <c r="B127" s="16" t="s">
        <v>3</v>
      </c>
      <c r="C127" s="16"/>
      <c r="D127" s="16"/>
      <c r="E127" s="16"/>
      <c r="F127" s="5">
        <f>G127+H127</f>
        <v>0</v>
      </c>
      <c r="G127" s="5"/>
      <c r="H127" s="5"/>
    </row>
    <row r="128" spans="1:8" x14ac:dyDescent="0.25">
      <c r="A128" s="16"/>
      <c r="B128" s="16" t="s">
        <v>3</v>
      </c>
      <c r="C128" s="16"/>
      <c r="D128" s="16"/>
      <c r="E128" s="16"/>
      <c r="F128" s="5">
        <f t="shared" ref="F128" si="29">G128+H128</f>
        <v>0</v>
      </c>
      <c r="G128" s="6"/>
      <c r="H128" s="6"/>
    </row>
    <row r="129" spans="1:8" x14ac:dyDescent="0.25">
      <c r="A129" s="16"/>
      <c r="B129" s="16" t="s">
        <v>3</v>
      </c>
      <c r="C129" s="16"/>
      <c r="D129" s="16"/>
      <c r="E129" s="16"/>
      <c r="F129" s="5">
        <f>G129+H129</f>
        <v>0</v>
      </c>
      <c r="G129" s="6"/>
      <c r="H129" s="6"/>
    </row>
    <row r="130" spans="1:8" x14ac:dyDescent="0.25">
      <c r="A130" s="69" t="s">
        <v>0</v>
      </c>
      <c r="B130" s="69"/>
      <c r="C130" s="69"/>
      <c r="D130" s="69"/>
      <c r="E130" s="69"/>
      <c r="F130" s="5">
        <f t="shared" ref="F130" si="30">G130+H130</f>
        <v>0</v>
      </c>
      <c r="G130" s="17">
        <f>SUM(G127:G129)</f>
        <v>0</v>
      </c>
      <c r="H130" s="17">
        <f>SUM(H127:H129)</f>
        <v>0</v>
      </c>
    </row>
    <row r="131" spans="1:8" x14ac:dyDescent="0.25">
      <c r="A131" s="67" t="s">
        <v>1</v>
      </c>
      <c r="B131" s="67"/>
      <c r="C131" s="67"/>
      <c r="D131" s="67"/>
      <c r="E131" s="67"/>
      <c r="F131" s="67"/>
      <c r="G131" s="67"/>
      <c r="H131" s="67"/>
    </row>
    <row r="132" spans="1:8" x14ac:dyDescent="0.25">
      <c r="A132" s="16"/>
      <c r="B132" s="16" t="s">
        <v>3</v>
      </c>
      <c r="C132" s="16"/>
      <c r="D132" s="16"/>
      <c r="E132" s="16"/>
      <c r="F132" s="5">
        <f>G132+H132</f>
        <v>0</v>
      </c>
      <c r="G132" s="5"/>
      <c r="H132" s="5"/>
    </row>
    <row r="133" spans="1:8" x14ac:dyDescent="0.25">
      <c r="A133" s="16"/>
      <c r="B133" s="16" t="s">
        <v>3</v>
      </c>
      <c r="C133" s="16"/>
      <c r="D133" s="16"/>
      <c r="E133" s="16"/>
      <c r="F133" s="5">
        <f t="shared" ref="F133" si="31">G133+H133</f>
        <v>0</v>
      </c>
      <c r="G133" s="6"/>
      <c r="H133" s="6"/>
    </row>
    <row r="134" spans="1:8" x14ac:dyDescent="0.25">
      <c r="A134" s="16"/>
      <c r="B134" s="16" t="s">
        <v>3</v>
      </c>
      <c r="C134" s="16"/>
      <c r="D134" s="16"/>
      <c r="E134" s="16"/>
      <c r="F134" s="5">
        <f>G134+H134</f>
        <v>0</v>
      </c>
      <c r="G134" s="6"/>
      <c r="H134" s="6"/>
    </row>
    <row r="135" spans="1:8" x14ac:dyDescent="0.25">
      <c r="A135" s="69" t="s">
        <v>0</v>
      </c>
      <c r="B135" s="69"/>
      <c r="C135" s="69"/>
      <c r="D135" s="69"/>
      <c r="E135" s="69"/>
      <c r="F135" s="5">
        <f t="shared" ref="F135" si="32">G135+H135</f>
        <v>0</v>
      </c>
      <c r="G135" s="17">
        <f>SUM(G132:G134)</f>
        <v>0</v>
      </c>
      <c r="H135" s="17">
        <f>SUM(H132:H134)</f>
        <v>0</v>
      </c>
    </row>
    <row r="136" spans="1:8" x14ac:dyDescent="0.25">
      <c r="A136" s="67" t="s">
        <v>2</v>
      </c>
      <c r="B136" s="67"/>
      <c r="C136" s="67"/>
      <c r="D136" s="67"/>
      <c r="E136" s="67"/>
      <c r="F136" s="67"/>
      <c r="G136" s="67"/>
      <c r="H136" s="67"/>
    </row>
    <row r="137" spans="1:8" ht="47.25" x14ac:dyDescent="0.25">
      <c r="A137" s="51" t="s">
        <v>135</v>
      </c>
      <c r="B137" s="16" t="s">
        <v>95</v>
      </c>
      <c r="C137" s="16" t="s">
        <v>94</v>
      </c>
      <c r="D137" s="16" t="s">
        <v>186</v>
      </c>
      <c r="E137" s="16" t="s">
        <v>170</v>
      </c>
      <c r="F137" s="5">
        <v>180</v>
      </c>
      <c r="G137" s="5"/>
      <c r="H137" s="5">
        <v>56.1</v>
      </c>
    </row>
    <row r="138" spans="1:8" ht="63" x14ac:dyDescent="0.25">
      <c r="A138" s="51" t="s">
        <v>148</v>
      </c>
      <c r="B138" s="16" t="s">
        <v>96</v>
      </c>
      <c r="C138" s="16" t="s">
        <v>97</v>
      </c>
      <c r="D138" s="16" t="s">
        <v>86</v>
      </c>
      <c r="E138" s="16" t="s">
        <v>171</v>
      </c>
      <c r="F138" s="5">
        <v>20</v>
      </c>
      <c r="G138" s="6"/>
      <c r="H138" s="6">
        <v>0</v>
      </c>
    </row>
    <row r="139" spans="1:8" ht="78.75" hidden="1" x14ac:dyDescent="0.25">
      <c r="A139" s="51" t="s">
        <v>152</v>
      </c>
      <c r="B139" s="16" t="s">
        <v>95</v>
      </c>
      <c r="C139" s="16" t="s">
        <v>150</v>
      </c>
      <c r="D139" s="46" t="s">
        <v>108</v>
      </c>
      <c r="E139" s="50" t="s">
        <v>170</v>
      </c>
      <c r="F139" s="5">
        <f>G139+H139</f>
        <v>30</v>
      </c>
      <c r="G139" s="6"/>
      <c r="H139" s="6">
        <v>30</v>
      </c>
    </row>
    <row r="140" spans="1:8" x14ac:dyDescent="0.25">
      <c r="A140" s="69" t="s">
        <v>0</v>
      </c>
      <c r="B140" s="69"/>
      <c r="C140" s="69"/>
      <c r="D140" s="69"/>
      <c r="E140" s="69"/>
      <c r="F140" s="5">
        <f>F137+F138</f>
        <v>200</v>
      </c>
      <c r="G140" s="17">
        <f>SUM(G137:G139)</f>
        <v>0</v>
      </c>
      <c r="H140" s="17">
        <f>SUM(H137:H138)</f>
        <v>56.1</v>
      </c>
    </row>
    <row r="141" spans="1:8" x14ac:dyDescent="0.25">
      <c r="A141" s="70" t="s">
        <v>26</v>
      </c>
      <c r="B141" s="70"/>
      <c r="C141" s="70"/>
      <c r="D141" s="70"/>
      <c r="E141" s="70"/>
      <c r="F141" s="7">
        <f>F130+F135+F140</f>
        <v>200</v>
      </c>
      <c r="G141" s="7">
        <f>G130+G135+G140</f>
        <v>0</v>
      </c>
      <c r="H141" s="7">
        <f>H130+H135+H140</f>
        <v>56.1</v>
      </c>
    </row>
    <row r="142" spans="1:8" x14ac:dyDescent="0.25">
      <c r="A142" s="68" t="s">
        <v>14</v>
      </c>
      <c r="B142" s="68"/>
      <c r="C142" s="68"/>
      <c r="D142" s="68"/>
      <c r="E142" s="68"/>
      <c r="F142" s="68"/>
      <c r="G142" s="68"/>
      <c r="H142" s="68"/>
    </row>
    <row r="143" spans="1:8" ht="15.75" customHeight="1" x14ac:dyDescent="0.25">
      <c r="A143" s="67" t="s">
        <v>16</v>
      </c>
      <c r="B143" s="67"/>
      <c r="C143" s="67"/>
      <c r="D143" s="67"/>
      <c r="E143" s="67"/>
      <c r="F143" s="67"/>
      <c r="G143" s="67"/>
      <c r="H143" s="67"/>
    </row>
    <row r="144" spans="1:8" x14ac:dyDescent="0.25">
      <c r="A144" s="16"/>
      <c r="B144" s="16" t="s">
        <v>3</v>
      </c>
      <c r="C144" s="16"/>
      <c r="D144" s="16"/>
      <c r="E144" s="16"/>
      <c r="F144" s="5">
        <f>G144+H144</f>
        <v>0</v>
      </c>
      <c r="G144" s="5"/>
      <c r="H144" s="5"/>
    </row>
    <row r="145" spans="1:8" x14ac:dyDescent="0.25">
      <c r="A145" s="16"/>
      <c r="B145" s="16" t="s">
        <v>3</v>
      </c>
      <c r="C145" s="16"/>
      <c r="D145" s="16"/>
      <c r="E145" s="16"/>
      <c r="F145" s="5">
        <f t="shared" ref="F145" si="33">G145+H145</f>
        <v>0</v>
      </c>
      <c r="G145" s="6"/>
      <c r="H145" s="6"/>
    </row>
    <row r="146" spans="1:8" x14ac:dyDescent="0.25">
      <c r="A146" s="16"/>
      <c r="B146" s="16" t="s">
        <v>3</v>
      </c>
      <c r="C146" s="16"/>
      <c r="D146" s="16"/>
      <c r="E146" s="16"/>
      <c r="F146" s="5">
        <f>G146+H146</f>
        <v>0</v>
      </c>
      <c r="G146" s="6"/>
      <c r="H146" s="6"/>
    </row>
    <row r="147" spans="1:8" x14ac:dyDescent="0.25">
      <c r="A147" s="69" t="s">
        <v>0</v>
      </c>
      <c r="B147" s="69"/>
      <c r="C147" s="69"/>
      <c r="D147" s="69"/>
      <c r="E147" s="69"/>
      <c r="F147" s="5">
        <f t="shared" ref="F147" si="34">G147+H147</f>
        <v>0</v>
      </c>
      <c r="G147" s="17">
        <f>SUM(G144:G146)</f>
        <v>0</v>
      </c>
      <c r="H147" s="17">
        <f>SUM(H144:H146)</f>
        <v>0</v>
      </c>
    </row>
    <row r="148" spans="1:8" x14ac:dyDescent="0.25">
      <c r="A148" s="67" t="s">
        <v>17</v>
      </c>
      <c r="B148" s="67"/>
      <c r="C148" s="67"/>
      <c r="D148" s="67"/>
      <c r="E148" s="67"/>
      <c r="F148" s="67"/>
      <c r="G148" s="67"/>
      <c r="H148" s="67"/>
    </row>
    <row r="149" spans="1:8" x14ac:dyDescent="0.25">
      <c r="A149" s="16"/>
      <c r="B149" s="16" t="s">
        <v>3</v>
      </c>
      <c r="C149" s="16"/>
      <c r="D149" s="16"/>
      <c r="E149" s="16"/>
      <c r="F149" s="5">
        <f>G149+H149</f>
        <v>0</v>
      </c>
      <c r="G149" s="5"/>
      <c r="H149" s="5"/>
    </row>
    <row r="150" spans="1:8" x14ac:dyDescent="0.25">
      <c r="A150" s="16"/>
      <c r="B150" s="16" t="s">
        <v>3</v>
      </c>
      <c r="C150" s="16"/>
      <c r="D150" s="16"/>
      <c r="E150" s="16"/>
      <c r="F150" s="5">
        <f t="shared" ref="F150" si="35">G150+H150</f>
        <v>0</v>
      </c>
      <c r="G150" s="6"/>
      <c r="H150" s="6"/>
    </row>
    <row r="151" spans="1:8" x14ac:dyDescent="0.25">
      <c r="A151" s="16"/>
      <c r="B151" s="16" t="s">
        <v>3</v>
      </c>
      <c r="C151" s="16"/>
      <c r="D151" s="16"/>
      <c r="E151" s="16"/>
      <c r="F151" s="5">
        <f>G151+H151</f>
        <v>0</v>
      </c>
      <c r="G151" s="6"/>
      <c r="H151" s="6"/>
    </row>
    <row r="152" spans="1:8" x14ac:dyDescent="0.25">
      <c r="A152" s="69" t="s">
        <v>0</v>
      </c>
      <c r="B152" s="69"/>
      <c r="C152" s="69"/>
      <c r="D152" s="69"/>
      <c r="E152" s="69"/>
      <c r="F152" s="5">
        <f t="shared" ref="F152" si="36">G152+H152</f>
        <v>0</v>
      </c>
      <c r="G152" s="17">
        <f>SUM(G149:G151)</f>
        <v>0</v>
      </c>
      <c r="H152" s="17">
        <f>SUM(H149:H151)</f>
        <v>0</v>
      </c>
    </row>
    <row r="153" spans="1:8" x14ac:dyDescent="0.25">
      <c r="A153" s="67" t="s">
        <v>18</v>
      </c>
      <c r="B153" s="67"/>
      <c r="C153" s="67"/>
      <c r="D153" s="67"/>
      <c r="E153" s="67"/>
      <c r="F153" s="67"/>
      <c r="G153" s="67"/>
      <c r="H153" s="67"/>
    </row>
    <row r="154" spans="1:8" x14ac:dyDescent="0.25">
      <c r="A154" s="4"/>
      <c r="B154" s="16" t="s">
        <v>3</v>
      </c>
      <c r="C154" s="16"/>
      <c r="D154" s="16"/>
      <c r="E154" s="16"/>
      <c r="F154" s="5">
        <f>G154+H154</f>
        <v>0</v>
      </c>
      <c r="G154" s="5"/>
      <c r="H154" s="5"/>
    </row>
    <row r="155" spans="1:8" x14ac:dyDescent="0.25">
      <c r="A155" s="4"/>
      <c r="B155" s="16" t="s">
        <v>3</v>
      </c>
      <c r="C155" s="16"/>
      <c r="D155" s="16"/>
      <c r="E155" s="16"/>
      <c r="F155" s="5">
        <f t="shared" ref="F155" si="37">G155+H155</f>
        <v>0</v>
      </c>
      <c r="G155" s="6"/>
      <c r="H155" s="6"/>
    </row>
    <row r="156" spans="1:8" x14ac:dyDescent="0.25">
      <c r="A156" s="4"/>
      <c r="B156" s="16" t="s">
        <v>3</v>
      </c>
      <c r="C156" s="16"/>
      <c r="D156" s="16"/>
      <c r="E156" s="16"/>
      <c r="F156" s="5">
        <f>G156+H156</f>
        <v>0</v>
      </c>
      <c r="G156" s="6"/>
      <c r="H156" s="6"/>
    </row>
    <row r="157" spans="1:8" x14ac:dyDescent="0.25">
      <c r="A157" s="69" t="s">
        <v>0</v>
      </c>
      <c r="B157" s="69"/>
      <c r="C157" s="69"/>
      <c r="D157" s="69"/>
      <c r="E157" s="69"/>
      <c r="F157" s="5">
        <f t="shared" ref="F157" si="38">G157+H157</f>
        <v>0</v>
      </c>
      <c r="G157" s="17">
        <f>SUM(G154:G156)</f>
        <v>0</v>
      </c>
      <c r="H157" s="17">
        <f>SUM(H154:H156)</f>
        <v>0</v>
      </c>
    </row>
    <row r="158" spans="1:8" x14ac:dyDescent="0.25">
      <c r="A158" s="67" t="s">
        <v>49</v>
      </c>
      <c r="B158" s="67"/>
      <c r="C158" s="67"/>
      <c r="D158" s="67"/>
      <c r="E158" s="67"/>
      <c r="F158" s="67"/>
      <c r="G158" s="67"/>
      <c r="H158" s="67"/>
    </row>
    <row r="159" spans="1:8" x14ac:dyDescent="0.25">
      <c r="A159" s="4"/>
      <c r="B159" s="16" t="s">
        <v>3</v>
      </c>
      <c r="C159" s="16"/>
      <c r="D159" s="16"/>
      <c r="E159" s="16"/>
      <c r="F159" s="5">
        <f>G159+H159</f>
        <v>0</v>
      </c>
      <c r="G159" s="5"/>
      <c r="H159" s="5"/>
    </row>
    <row r="160" spans="1:8" x14ac:dyDescent="0.25">
      <c r="A160" s="4"/>
      <c r="B160" s="16" t="s">
        <v>3</v>
      </c>
      <c r="C160" s="16"/>
      <c r="D160" s="16"/>
      <c r="E160" s="16"/>
      <c r="F160" s="5">
        <f t="shared" ref="F160" si="39">G160+H160</f>
        <v>0</v>
      </c>
      <c r="G160" s="6"/>
      <c r="H160" s="6"/>
    </row>
    <row r="161" spans="1:8" x14ac:dyDescent="0.25">
      <c r="A161" s="4"/>
      <c r="B161" s="16" t="s">
        <v>3</v>
      </c>
      <c r="C161" s="16"/>
      <c r="D161" s="16"/>
      <c r="E161" s="16"/>
      <c r="F161" s="5">
        <f>G161+H161</f>
        <v>0</v>
      </c>
      <c r="G161" s="6"/>
      <c r="H161" s="6"/>
    </row>
    <row r="162" spans="1:8" x14ac:dyDescent="0.25">
      <c r="A162" s="69" t="s">
        <v>0</v>
      </c>
      <c r="B162" s="69"/>
      <c r="C162" s="69"/>
      <c r="D162" s="69"/>
      <c r="E162" s="69"/>
      <c r="F162" s="5">
        <f t="shared" ref="F162" si="40">G162+H162</f>
        <v>0</v>
      </c>
      <c r="G162" s="17">
        <f>SUM(G159:G161)</f>
        <v>0</v>
      </c>
      <c r="H162" s="17">
        <f>SUM(H159:H161)</f>
        <v>0</v>
      </c>
    </row>
    <row r="163" spans="1:8" x14ac:dyDescent="0.25">
      <c r="A163" s="67" t="s">
        <v>19</v>
      </c>
      <c r="B163" s="67"/>
      <c r="C163" s="67"/>
      <c r="D163" s="67"/>
      <c r="E163" s="67"/>
      <c r="F163" s="67"/>
      <c r="G163" s="67"/>
      <c r="H163" s="67"/>
    </row>
    <row r="164" spans="1:8" x14ac:dyDescent="0.25">
      <c r="A164" s="4"/>
      <c r="B164" s="16" t="s">
        <v>3</v>
      </c>
      <c r="C164" s="16"/>
      <c r="D164" s="16"/>
      <c r="E164" s="16"/>
      <c r="F164" s="5">
        <f>G164+H164</f>
        <v>0</v>
      </c>
      <c r="G164" s="5"/>
      <c r="H164" s="5"/>
    </row>
    <row r="165" spans="1:8" x14ac:dyDescent="0.25">
      <c r="A165" s="4"/>
      <c r="B165" s="16" t="s">
        <v>3</v>
      </c>
      <c r="C165" s="16"/>
      <c r="D165" s="16"/>
      <c r="E165" s="16"/>
      <c r="F165" s="5">
        <f t="shared" ref="F165" si="41">G165+H165</f>
        <v>0</v>
      </c>
      <c r="G165" s="6"/>
      <c r="H165" s="6"/>
    </row>
    <row r="166" spans="1:8" x14ac:dyDescent="0.25">
      <c r="A166" s="4"/>
      <c r="B166" s="16" t="s">
        <v>3</v>
      </c>
      <c r="C166" s="16"/>
      <c r="D166" s="16"/>
      <c r="E166" s="16"/>
      <c r="F166" s="5">
        <f>G166+H166</f>
        <v>0</v>
      </c>
      <c r="G166" s="6"/>
      <c r="H166" s="6"/>
    </row>
    <row r="167" spans="1:8" x14ac:dyDescent="0.25">
      <c r="A167" s="69" t="s">
        <v>0</v>
      </c>
      <c r="B167" s="69"/>
      <c r="C167" s="69"/>
      <c r="D167" s="69"/>
      <c r="E167" s="69"/>
      <c r="F167" s="5">
        <f t="shared" ref="F167" si="42">G167+H167</f>
        <v>0</v>
      </c>
      <c r="G167" s="17">
        <f>SUM(G164:G166)</f>
        <v>0</v>
      </c>
      <c r="H167" s="17">
        <f>SUM(H164:H166)</f>
        <v>0</v>
      </c>
    </row>
    <row r="168" spans="1:8" x14ac:dyDescent="0.25">
      <c r="A168" s="67" t="s">
        <v>20</v>
      </c>
      <c r="B168" s="67"/>
      <c r="C168" s="67"/>
      <c r="D168" s="67"/>
      <c r="E168" s="67"/>
      <c r="F168" s="67"/>
      <c r="G168" s="67"/>
      <c r="H168" s="67"/>
    </row>
    <row r="169" spans="1:8" x14ac:dyDescent="0.25">
      <c r="A169" s="4"/>
      <c r="B169" s="16" t="s">
        <v>3</v>
      </c>
      <c r="C169" s="16"/>
      <c r="D169" s="16"/>
      <c r="E169" s="16"/>
      <c r="F169" s="5">
        <f>G169+H169</f>
        <v>0</v>
      </c>
      <c r="G169" s="5"/>
      <c r="H169" s="5"/>
    </row>
    <row r="170" spans="1:8" x14ac:dyDescent="0.25">
      <c r="A170" s="4"/>
      <c r="B170" s="16" t="s">
        <v>3</v>
      </c>
      <c r="C170" s="16"/>
      <c r="D170" s="16"/>
      <c r="E170" s="16"/>
      <c r="F170" s="5">
        <f t="shared" ref="F170" si="43">G170+H170</f>
        <v>0</v>
      </c>
      <c r="G170" s="6"/>
      <c r="H170" s="6"/>
    </row>
    <row r="171" spans="1:8" x14ac:dyDescent="0.25">
      <c r="A171" s="4"/>
      <c r="B171" s="16" t="s">
        <v>3</v>
      </c>
      <c r="C171" s="16"/>
      <c r="D171" s="16"/>
      <c r="E171" s="16"/>
      <c r="F171" s="5">
        <f>G171+H171</f>
        <v>0</v>
      </c>
      <c r="G171" s="6"/>
      <c r="H171" s="6"/>
    </row>
    <row r="172" spans="1:8" x14ac:dyDescent="0.25">
      <c r="A172" s="69" t="s">
        <v>0</v>
      </c>
      <c r="B172" s="69"/>
      <c r="C172" s="69"/>
      <c r="D172" s="69"/>
      <c r="E172" s="69"/>
      <c r="F172" s="5">
        <f t="shared" ref="F172" si="44">G172+H172</f>
        <v>0</v>
      </c>
      <c r="G172" s="17">
        <f>SUM(G164:G166)</f>
        <v>0</v>
      </c>
      <c r="H172" s="17">
        <f>SUM(H164:H166)</f>
        <v>0</v>
      </c>
    </row>
    <row r="173" spans="1:8" x14ac:dyDescent="0.25">
      <c r="A173" s="70" t="s">
        <v>27</v>
      </c>
      <c r="B173" s="70"/>
      <c r="C173" s="70"/>
      <c r="D173" s="70"/>
      <c r="E173" s="70"/>
      <c r="F173" s="7">
        <f>F147+F152+F157+F162+F167+F172</f>
        <v>0</v>
      </c>
      <c r="G173" s="7">
        <f t="shared" ref="G173:H173" si="45">G147+G152+G157+G162+G167+G172</f>
        <v>0</v>
      </c>
      <c r="H173" s="7">
        <f t="shared" si="45"/>
        <v>0</v>
      </c>
    </row>
    <row r="174" spans="1:8" x14ac:dyDescent="0.25">
      <c r="A174" s="70" t="s">
        <v>105</v>
      </c>
      <c r="B174" s="70"/>
      <c r="C174" s="70"/>
      <c r="D174" s="70"/>
      <c r="E174" s="70"/>
      <c r="F174" s="7">
        <f>F34+F51+F68+F85+F102+F124+F141+F173</f>
        <v>1051.9000000000001</v>
      </c>
      <c r="G174" s="7">
        <f>G34+G51+G68+G85+G102+G124+G141+G173</f>
        <v>0</v>
      </c>
      <c r="H174" s="7">
        <f>H34+H51+H68+H85+H102+H124+H141+H173</f>
        <v>225.1</v>
      </c>
    </row>
  </sheetData>
  <mergeCells count="78">
    <mergeCell ref="A109:H109"/>
    <mergeCell ref="A112:E112"/>
    <mergeCell ref="A28:E28"/>
    <mergeCell ref="A16:A17"/>
    <mergeCell ref="B16:B17"/>
    <mergeCell ref="C16:C17"/>
    <mergeCell ref="D16:D17"/>
    <mergeCell ref="A29:H29"/>
    <mergeCell ref="A35:H35"/>
    <mergeCell ref="A36:H36"/>
    <mergeCell ref="A41:H41"/>
    <mergeCell ref="A46:H46"/>
    <mergeCell ref="A33:E33"/>
    <mergeCell ref="A51:E51"/>
    <mergeCell ref="A50:E50"/>
    <mergeCell ref="A45:E45"/>
    <mergeCell ref="A34:E34"/>
    <mergeCell ref="A18:H18"/>
    <mergeCell ref="A19:H19"/>
    <mergeCell ref="A24:H24"/>
    <mergeCell ref="F16:H16"/>
    <mergeCell ref="A23:E23"/>
    <mergeCell ref="E16:E17"/>
    <mergeCell ref="A92:H92"/>
    <mergeCell ref="A74:E74"/>
    <mergeCell ref="A75:H75"/>
    <mergeCell ref="A79:E79"/>
    <mergeCell ref="A80:H80"/>
    <mergeCell ref="A84:E84"/>
    <mergeCell ref="A13:H13"/>
    <mergeCell ref="A85:E85"/>
    <mergeCell ref="A86:H86"/>
    <mergeCell ref="A87:H87"/>
    <mergeCell ref="A91:E91"/>
    <mergeCell ref="A63:H63"/>
    <mergeCell ref="A67:E67"/>
    <mergeCell ref="A68:E68"/>
    <mergeCell ref="A69:H69"/>
    <mergeCell ref="A70:H70"/>
    <mergeCell ref="A52:H52"/>
    <mergeCell ref="A53:H53"/>
    <mergeCell ref="A57:E57"/>
    <mergeCell ref="A58:H58"/>
    <mergeCell ref="A62:E62"/>
    <mergeCell ref="A40:E40"/>
    <mergeCell ref="A103:H103"/>
    <mergeCell ref="A104:H104"/>
    <mergeCell ref="A108:E108"/>
    <mergeCell ref="A96:E96"/>
    <mergeCell ref="A97:H97"/>
    <mergeCell ref="A101:E101"/>
    <mergeCell ref="A102:E102"/>
    <mergeCell ref="A113:H113"/>
    <mergeCell ref="A123:E123"/>
    <mergeCell ref="A124:E124"/>
    <mergeCell ref="A125:H125"/>
    <mergeCell ref="A126:H126"/>
    <mergeCell ref="A130:E130"/>
    <mergeCell ref="A131:H131"/>
    <mergeCell ref="A135:E135"/>
    <mergeCell ref="A136:H136"/>
    <mergeCell ref="A140:E140"/>
    <mergeCell ref="A141:E141"/>
    <mergeCell ref="A142:H142"/>
    <mergeCell ref="A143:H143"/>
    <mergeCell ref="A147:E147"/>
    <mergeCell ref="A148:H148"/>
    <mergeCell ref="A174:E174"/>
    <mergeCell ref="A152:E152"/>
    <mergeCell ref="A153:H153"/>
    <mergeCell ref="A157:E157"/>
    <mergeCell ref="A173:E173"/>
    <mergeCell ref="A158:H158"/>
    <mergeCell ref="A162:E162"/>
    <mergeCell ref="A163:H163"/>
    <mergeCell ref="A172:E172"/>
    <mergeCell ref="A168:H168"/>
    <mergeCell ref="A167:E167"/>
  </mergeCells>
  <phoneticPr fontId="3" type="noConversion"/>
  <pageMargins left="0.35433070866141736" right="0.15748031496062992" top="0.62992125984251968" bottom="0.31496062992125984" header="0.15748031496062992" footer="0.1574803149606299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1. Доходы Расходы Дефицит, Кт</vt:lpstr>
      <vt:lpstr>2. Прогр. оптимизации расходов</vt:lpstr>
      <vt:lpstr>'1. Доходы Расходы Дефицит, Кт'!Заголовки_для_печати</vt:lpstr>
      <vt:lpstr>'2. Прогр. оптимизации расходов'!Заголовки_для_печати</vt:lpstr>
      <vt:lpstr>'1. Доходы Расходы Дефицит, Кт'!Область_печати</vt:lpstr>
      <vt:lpstr>'2. Прогр. оптимизации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2014-01-29T10:05:35Z</cp:lastPrinted>
  <dcterms:created xsi:type="dcterms:W3CDTF">2006-09-28T05:33:49Z</dcterms:created>
  <dcterms:modified xsi:type="dcterms:W3CDTF">2022-04-18T11:38:18Z</dcterms:modified>
</cp:coreProperties>
</file>