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0" yWindow="525" windowWidth="13170" windowHeight="8895"/>
  </bookViews>
  <sheets>
    <sheet name="Доходы" sheetId="2" r:id="rId1"/>
  </sheets>
  <definedNames>
    <definedName name="_xlnm._FilterDatabase" localSheetId="0" hidden="1">Доходы!$B$1:$B$175</definedName>
  </definedNames>
  <calcPr calcId="145621"/>
</workbook>
</file>

<file path=xl/calcChain.xml><?xml version="1.0" encoding="utf-8"?>
<calcChain xmlns="http://schemas.openxmlformats.org/spreadsheetml/2006/main">
  <c r="H112" i="2" l="1"/>
  <c r="H113" i="2"/>
  <c r="H114" i="2"/>
  <c r="H115" i="2"/>
  <c r="H116" i="2"/>
  <c r="H117" i="2"/>
  <c r="H118" i="2"/>
  <c r="H119" i="2"/>
  <c r="F112" i="2"/>
  <c r="F113" i="2"/>
  <c r="F114" i="2"/>
  <c r="F115" i="2"/>
  <c r="F116" i="2"/>
  <c r="F117" i="2"/>
  <c r="F118" i="2"/>
  <c r="F32" i="2"/>
  <c r="H32" i="2"/>
  <c r="H169" i="2"/>
  <c r="H170" i="2"/>
  <c r="H171" i="2"/>
  <c r="F169" i="2"/>
  <c r="F170" i="2"/>
  <c r="F171" i="2"/>
  <c r="F168" i="2"/>
  <c r="H168" i="2"/>
  <c r="F167" i="2"/>
  <c r="H167" i="2"/>
  <c r="F138" i="2"/>
  <c r="H138" i="2"/>
  <c r="F137" i="2"/>
  <c r="H137" i="2"/>
  <c r="F111" i="2"/>
  <c r="H111" i="2"/>
  <c r="F110" i="2"/>
  <c r="H110" i="2"/>
  <c r="F77" i="2"/>
  <c r="H77" i="2"/>
  <c r="F76" i="2"/>
  <c r="H76" i="2"/>
  <c r="C175" i="2" l="1"/>
  <c r="H10" i="2" l="1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72" i="2"/>
  <c r="H173" i="2"/>
  <c r="H174" i="2"/>
  <c r="H9" i="2"/>
  <c r="F9" i="2" l="1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9" i="2"/>
  <c r="F120" i="2"/>
  <c r="F121" i="2"/>
  <c r="F175" i="2" s="1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  <c r="F166" i="2"/>
  <c r="F172" i="2"/>
  <c r="F173" i="2"/>
  <c r="F174" i="2"/>
  <c r="D175" i="2"/>
  <c r="E175" i="2"/>
  <c r="H175" i="2" s="1"/>
  <c r="G175" i="2"/>
</calcChain>
</file>

<file path=xl/sharedStrings.xml><?xml version="1.0" encoding="utf-8"?>
<sst xmlns="http://schemas.openxmlformats.org/spreadsheetml/2006/main" count="345" uniqueCount="342">
  <si>
    <t>Код дохода по бюджетной классификации</t>
  </si>
  <si>
    <t>4</t>
  </si>
  <si>
    <t>5</t>
  </si>
  <si>
    <t>6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</si>
  <si>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</si>
  <si>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</si>
  <si>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</si>
  <si>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</si>
  <si>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</si>
  <si>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</si>
  <si>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</si>
  <si>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 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</si>
  <si>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</si>
  <si>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 xml:space="preserve">  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</si>
  <si>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 xml:space="preserve">  НАЛОГИ НА ТОВАРЫ (РАБОТЫ, УСЛУГИ), РЕАЛИЗУЕМЫЕ НА ТЕРРИТОРИИ РОССИЙСКОЙ ФЕДЕРАЦИИ</t>
  </si>
  <si>
    <t xml:space="preserve">  Акцизы по подакцизным товарам (продукции), производимым на территории Российской Федерации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</si>
  <si>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</si>
  <si>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</si>
  <si>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</si>
  <si>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</si>
  <si>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</si>
  <si>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</si>
  <si>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</si>
  <si>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</si>
  <si>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</si>
  <si>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</si>
  <si>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</si>
  <si>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</si>
  <si>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муниципальных районов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</si>
  <si>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</si>
  <si>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</si>
  <si>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</si>
  <si>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</si>
  <si>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</si>
  <si>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</si>
  <si>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</si>
  <si>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районам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</si>
  <si>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</si>
  <si>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</si>
  <si>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</si>
  <si>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</si>
  <si>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</si>
  <si>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  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</si>
  <si>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</si>
  <si>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муниципальных районов (за исключением земельных участков)</t>
  </si>
  <si>
    <t xml:space="preserve">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</si>
  <si>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</si>
  <si>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 xml:space="preserve">  Плата по соглашениям об установлении сервитута, заключенным органами местного самоуправления муниципальных районов,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</si>
  <si>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Плата по соглашениям об установлении сервитута, заключенным органами местного самоуправления муниципальных районов,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</si>
  <si>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</si>
  <si>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</si>
  <si>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</si>
  <si>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</si>
  <si>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</si>
  <si>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стационарными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</si>
  <si>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</si>
  <si>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</si>
  <si>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Плата за размещение отходов производства</t>
  </si>
  <si>
    <t xml:space="preserve">  ДОХОДЫ ОТ ОКАЗАНИЯ ПЛАТНЫХ УСЛУГ И КОМПЕНСАЦИИ ЗАТРАТ ГОСУДАРСТВА</t>
  </si>
  <si>
    <t xml:space="preserve">  Доходы от компенсации затрат государства</t>
  </si>
  <si>
    <t xml:space="preserve">  Доходы, поступающие в порядке возмещения расходов, понесенных в связи с эксплуатацией имущества</t>
  </si>
  <si>
    <t xml:space="preserve">  Доходы, поступающие в порядке возмещения расходов, понесенных в связи с эксплуатацией имущества муниципальных районов</t>
  </si>
  <si>
    <t xml:space="preserve">  Прочие доходы от компенсации затрат государства</t>
  </si>
  <si>
    <t xml:space="preserve">  Прочие доходы от компенсации затрат бюджетов муниципальных районов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</si>
  <si>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</si>
  <si>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</si>
  <si>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</si>
  <si>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</si>
  <si>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</si>
  <si>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</si>
  <si>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</si>
  <si>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</si>
  <si>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</si>
  <si>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</si>
  <si>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</si>
  <si>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 xml:space="preserve">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</si>
  <si>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 ШТРАФЫ, САНКЦИИ, ВОЗМЕЩЕНИЕ УЩЕРБА</t>
  </si>
  <si>
    <t xml:space="preserve">  Административные штрафы, установленные Кодексом Российской Федерации об административных правонарушениях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</si>
  <si>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</si>
  <si>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 xml:space="preserve">  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</si>
  <si>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</si>
  <si>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</si>
  <si>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</si>
  <si>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 xml:space="preserve">  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</si>
  <si>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</si>
  <si>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 xml:space="preserve"> 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</si>
  <si>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</si>
  <si>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</si>
  <si>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</si>
  <si>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 xml:space="preserve"> 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</si>
  <si>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</si>
  <si>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</si>
  <si>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</si>
  <si>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</si>
  <si>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</si>
  <si>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</si>
  <si>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</t>
  </si>
  <si>
    <t xml:space="preserve">  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</si>
  <si>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  Административные штрафы, установленные законами субъектов Российской Федерации об административных правонарушениях</t>
  </si>
  <si>
    <t xml:space="preserve">  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</si>
  <si>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 xml:space="preserve">  Платежи, уплачиваемые в целях возмещения вреда</t>
  </si>
  <si>
    <t xml:space="preserve"> 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</si>
  <si>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</si>
  <si>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</si>
  <si>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</si>
  <si>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</si>
  <si>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 муниципальных районов на выравнивание бюджетной обеспеченности из бюджета субъекта Российской Федерации</t>
  </si>
  <si>
    <t xml:space="preserve">  Дотации бюджетам на поддержку мер по обеспечению сбалансированности бюджетов</t>
  </si>
  <si>
    <t xml:space="preserve">  Дотации бюджетам муниципальных районов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</si>
  <si>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</si>
  <si>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Субсидии бюджетам на софинансирование капитальных вложений в объекты муниципальной собственности</t>
  </si>
  <si>
    <t xml:space="preserve">  Субсидии бюджетам муниципальных районов на софинансирование капитальных вложений в объекты муниципальной собственности</t>
  </si>
  <si>
    <t xml:space="preserve">  Субсидии бюджетам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</si>
  <si>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муниципальных районов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</si>
  <si>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 xml:space="preserve">  Субсидии бюджетам на строительство и реконструкцию (модернизацию) объектов питьевого водоснабжения</t>
  </si>
  <si>
    <t xml:space="preserve">  Субсидии бюджетам муниципальных районов на строительство и реконструкцию (модернизацию) объектов питьевого водоснабжения</t>
  </si>
  <si>
    <t xml:space="preserve"> 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</si>
  <si>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</si>
  <si>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Субсидии бюджетам на реализацию мероприятий по обеспечению жильем молодых семей</t>
  </si>
  <si>
    <t xml:space="preserve">  Субсидии бюджетам муниципальных районов на реализацию мероприятий по обеспечению жильем молодых семей</t>
  </si>
  <si>
    <t xml:space="preserve">  Субсидии бюджетам на поддержку отрасли культуры</t>
  </si>
  <si>
    <t xml:space="preserve">  Субсидии бюджетам муниципальных районов на поддержку отрасли культуры</t>
  </si>
  <si>
    <t xml:space="preserve">  Субсидии бюджетам на реализацию мероприятий по модернизации школьных систем образования</t>
  </si>
  <si>
    <t xml:space="preserve">  Субсидии бюджетам муниципальных районов на реализацию мероприятий по модернизации школьных систем образования</t>
  </si>
  <si>
    <t xml:space="preserve">  Прочие субсидии</t>
  </si>
  <si>
    <t xml:space="preserve">  Прочие субсидии бюджетам муниципальных районов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</si>
  <si>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</si>
  <si>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</si>
  <si>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муниципальных районов на выполнение передаваемых полномочий субъектов Российской Федерации</t>
  </si>
  <si>
    <t xml:space="preserve">  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</si>
  <si>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</si>
  <si>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 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</si>
  <si>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</si>
  <si>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</si>
  <si>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</si>
  <si>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 xml:space="preserve">  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</si>
  <si>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</si>
  <si>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Иные межбюджетные трансферты</t>
  </si>
  <si>
    <t xml:space="preserve"> 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</si>
  <si>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</si>
  <si>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  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</si>
  <si>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</si>
  <si>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</si>
  <si>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</si>
  <si>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</si>
  <si>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муниципальных районов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</si>
  <si>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</si>
  <si>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</si>
  <si>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</si>
  <si>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Наименование показателя</t>
  </si>
  <si>
    <t>Прогноз доходов на 2023 год</t>
  </si>
  <si>
    <t>Процент исполнения к прогнозным параментам доходов,%</t>
  </si>
  <si>
    <t>(рублей)</t>
  </si>
  <si>
    <t>Кассовое исполнение за 9 месяцев 2023 года</t>
  </si>
  <si>
    <t>Доходы бюджета всего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</si>
  <si>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</si>
  <si>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</si>
  <si>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</si>
  <si>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</si>
  <si>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</si>
  <si>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</si>
  <si>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1 01 02040 01 0000 110</t>
  </si>
  <si>
    <t>1 01 02080 01 0000 110</t>
  </si>
  <si>
    <t>1 01 02130 01 0000 110</t>
  </si>
  <si>
    <t>1 01 02140 01 0000 110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</si>
  <si>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</si>
  <si>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</si>
  <si>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</si>
  <si>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</si>
  <si>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</si>
  <si>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</si>
  <si>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</si>
  <si>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</si>
  <si>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</si>
  <si>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</si>
  <si>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</si>
  <si>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1 05 02000 02 0000 110</t>
  </si>
  <si>
    <t>1 05 02010 02 0000 110</t>
  </si>
  <si>
    <t>1 05 03000 01 0000 110</t>
  </si>
  <si>
    <t>1 05 03010 01 0000 110</t>
  </si>
  <si>
    <t>1 05 04000 02 0000 110</t>
  </si>
  <si>
    <t>1 05 04020 02 0000 110</t>
  </si>
  <si>
    <t>1 08 00000 00 0000 000</t>
  </si>
  <si>
    <t>1 08 03000 01 0000 110</t>
  </si>
  <si>
    <t>1 08 03010 01 0000 110</t>
  </si>
  <si>
    <t>1 08 07000 01 0000 110</t>
  </si>
  <si>
    <t>1 08 07150 01 0000 110</t>
  </si>
  <si>
    <t>1 11 00000 00 0000 000</t>
  </si>
  <si>
    <t>1 11 01000 00 0000 120</t>
  </si>
  <si>
    <t>1 11 01050 05 0000 120</t>
  </si>
  <si>
    <t>1 11 05000 00 0000 120</t>
  </si>
  <si>
    <t>1 11 05010 00 0000 120</t>
  </si>
  <si>
    <t>1 11 05013 05 0000 120</t>
  </si>
  <si>
    <t>1 11 05013 13 0000 120</t>
  </si>
  <si>
    <t>1 11 05030 00 0000 120</t>
  </si>
  <si>
    <t>1 11 05035 05 0000 120</t>
  </si>
  <si>
    <t>1 11 05070 00 0000 120</t>
  </si>
  <si>
    <t>1 11 05075 05 0000 120</t>
  </si>
  <si>
    <t>1 11 05300 00 0000 120</t>
  </si>
  <si>
    <t>1 11 05310 00 0000 120</t>
  </si>
  <si>
    <t>1 11 05313 05 0000 120</t>
  </si>
  <si>
    <t>1 11 05313 13 0000 120</t>
  </si>
  <si>
    <t>1 11 09000 00 0000 120</t>
  </si>
  <si>
    <t>1 11 09040 00 0000 120</t>
  </si>
  <si>
    <t>1 11 09045 05 0000 120</t>
  </si>
  <si>
    <t>1 12 00000 00 0000 000</t>
  </si>
  <si>
    <t>1 12 01000 01 0000 120</t>
  </si>
  <si>
    <t>1 12 01010 01 0000 120</t>
  </si>
  <si>
    <t>1 12 01030 01 0000 120</t>
  </si>
  <si>
    <t>1 12 01040 01 0000 120</t>
  </si>
  <si>
    <t>1 12 01041 01 0000 120</t>
  </si>
  <si>
    <t>1 13 00000 00 0000 000</t>
  </si>
  <si>
    <t>1 13 02000 00 0000 130</t>
  </si>
  <si>
    <t>1 13 02060 00 0000 130</t>
  </si>
  <si>
    <t>1 13 02065 05 0000 130</t>
  </si>
  <si>
    <t>1 13 02990 00 0000 130</t>
  </si>
  <si>
    <t>1 13 02995 05 0000 130</t>
  </si>
  <si>
    <t>1 14 00000 00 0000 000</t>
  </si>
  <si>
    <t>1 14 02000 00 0000 000</t>
  </si>
  <si>
    <t>1 14 02050 05 0000 410</t>
  </si>
  <si>
    <t>1 14 02053 05 0000 410</t>
  </si>
  <si>
    <t>1 14 06000 00 0000 430</t>
  </si>
  <si>
    <t>1 14 06010 00 0000 430</t>
  </si>
  <si>
    <t>1 14 06013 05 0000 430</t>
  </si>
  <si>
    <t>1 14 06013 13 0000 430</t>
  </si>
  <si>
    <t>1 14 06300 00 0000 430</t>
  </si>
  <si>
    <t>1 14 06310 00 0000 430</t>
  </si>
  <si>
    <t>1 14 06313 05 0000 430</t>
  </si>
  <si>
    <t>1 14 06313 13 0000 430</t>
  </si>
  <si>
    <t>1 16 00000 00 0000 000</t>
  </si>
  <si>
    <t>1 16 01000 01 0000 140</t>
  </si>
  <si>
    <t>1 16 01050 01 0000 140</t>
  </si>
  <si>
    <t>1 16 01053 01 0000 140</t>
  </si>
  <si>
    <t>1 16 01060 01 0000 140</t>
  </si>
  <si>
    <t>1 16 01063 01 0000 140</t>
  </si>
  <si>
    <t>1 16 01070 01 0000 140</t>
  </si>
  <si>
    <t>1 16 01073 01 0000 140</t>
  </si>
  <si>
    <t>1 16 01080 01 0000 140</t>
  </si>
  <si>
    <t>1 16 01083 01 0000 140</t>
  </si>
  <si>
    <t>1 16 01140 01 0000 140</t>
  </si>
  <si>
    <t>1 16 01143 01 0000 140</t>
  </si>
  <si>
    <t>1 16 01150 01 0000 140</t>
  </si>
  <si>
    <t>1 16 01153 01 0000 140</t>
  </si>
  <si>
    <t>1 16 01170 01 0000 140</t>
  </si>
  <si>
    <t>1 16 01173 01 0000 140</t>
  </si>
  <si>
    <t>1 16 01190 01 0000 140</t>
  </si>
  <si>
    <t>1 16 01193 01 0000 140</t>
  </si>
  <si>
    <t>1 16 01200 01 0000 140</t>
  </si>
  <si>
    <t>1 16 01203 01 0000 140</t>
  </si>
  <si>
    <t>1 16 01330 00 0000 140</t>
  </si>
  <si>
    <t>1 16 01333 01 0000 140</t>
  </si>
  <si>
    <t>1 16 02000 02 0000 140</t>
  </si>
  <si>
    <t>1 16 02010 02 0000 140</t>
  </si>
  <si>
    <t>1 16 11000 01 0000 140</t>
  </si>
  <si>
    <t>1 16 11050 01 0000 140</t>
  </si>
  <si>
    <t>2 00 00000 00 0000 000</t>
  </si>
  <si>
    <t>2 02 00000 00 0000 000</t>
  </si>
  <si>
    <t>2 02 10000 00 0000 150</t>
  </si>
  <si>
    <t>2 02 15001 00 0000 150</t>
  </si>
  <si>
    <t>2 02 15001 05 0000 150</t>
  </si>
  <si>
    <t>2 02 15002 00 0000 150</t>
  </si>
  <si>
    <t>2 02 15002 05 0000 150</t>
  </si>
  <si>
    <t>2 02 20000 00 0000 150</t>
  </si>
  <si>
    <t>2 02 20077 00 0000 150</t>
  </si>
  <si>
    <t>2 02 20077 05 0000 150</t>
  </si>
  <si>
    <t>2 02 25098 00 0000 150</t>
  </si>
  <si>
    <t>2 02 25098 05 0000 150</t>
  </si>
  <si>
    <t>2 02 25243 00 0000 150</t>
  </si>
  <si>
    <t>2 02 25243 05 0000 150</t>
  </si>
  <si>
    <t>2 02 25304 00 0000 150</t>
  </si>
  <si>
    <t>2 02 25304 05 0000 150</t>
  </si>
  <si>
    <t>2 02 25497 00 0000 150</t>
  </si>
  <si>
    <t>2 02 25497 05 0000 150</t>
  </si>
  <si>
    <t>2 02 25519 00 0000 150</t>
  </si>
  <si>
    <t>2 02 25519 05 0000 150</t>
  </si>
  <si>
    <t>2 02 25750 00 0000 150</t>
  </si>
  <si>
    <t>2 02 25750 05 0000 150</t>
  </si>
  <si>
    <t>2 02 29999 00 0000 150</t>
  </si>
  <si>
    <t>2 02 29999 05 0000 150</t>
  </si>
  <si>
    <t>2 02 30000 00 0000 150</t>
  </si>
  <si>
    <t>2 02 30024 00 0000 150</t>
  </si>
  <si>
    <t>2 02 30024 05 0000 150</t>
  </si>
  <si>
    <t>2 02 30029 00 0000 150</t>
  </si>
  <si>
    <t>2 02 30029 05 0000 150</t>
  </si>
  <si>
    <t>2 02 35082 00 0000 150</t>
  </si>
  <si>
    <t>2 02 35082 05 0000 150</t>
  </si>
  <si>
    <t>2 02 35118 00 0000 150</t>
  </si>
  <si>
    <t>2 02 35118 05 0000 150</t>
  </si>
  <si>
    <t>2 02 35120 00 0000 150</t>
  </si>
  <si>
    <t>2 02 35120 05 0000 150</t>
  </si>
  <si>
    <t>2 02 40000 00 0000 150</t>
  </si>
  <si>
    <t>2 02 40014 00 0000 150</t>
  </si>
  <si>
    <t>2 02 40014 05 0000 150</t>
  </si>
  <si>
    <t>2 02 45179 00 0000 150</t>
  </si>
  <si>
    <t>2 02 45179 05 0000 150</t>
  </si>
  <si>
    <t>2 02 45303 00 0000 150</t>
  </si>
  <si>
    <t>2 02 45303 05 0000 150</t>
  </si>
  <si>
    <t>2 02 49999 00 0000 150</t>
  </si>
  <si>
    <t>2 02 49999 05 0000 150</t>
  </si>
  <si>
    <t>2 19 00000 00 0000 000</t>
  </si>
  <si>
    <t>2 19 00000 05 0000 150</t>
  </si>
  <si>
    <t>2 19 60010 05 0000 150</t>
  </si>
  <si>
    <t>Темп 2023 года к соответствующему периоду 2022 г.,%</t>
  </si>
  <si>
    <t>Кассовое исполнение за 9 месяцев 2022 года</t>
  </si>
  <si>
    <t>Доходы  бюджета Брасовского муниципального района за 9 месяцев 2023 года в сравнении с соответствующим периодом 2022 года</t>
  </si>
  <si>
    <t>1 05 02020 02 0000 110</t>
  </si>
  <si>
    <t>1 14 02050 05 0000 440</t>
  </si>
  <si>
    <t>1 14 02053 05 0000 440</t>
  </si>
  <si>
    <t>1 16 07000 00 0000 140</t>
  </si>
  <si>
    <t>1 16 07010 00 0000 140</t>
  </si>
  <si>
    <t>1 16 07010 05 0000 140</t>
  </si>
  <si>
    <t>1 16 10000 00 0000 140</t>
  </si>
  <si>
    <t>1 16 10030 05 0000 140</t>
  </si>
  <si>
    <t>1 16 10031 05 0000 140</t>
  </si>
  <si>
    <t>1 16 10120 00 0000 140</t>
  </si>
  <si>
    <t>1 16 10123 01 0000 140</t>
  </si>
  <si>
    <t>1 16 10129 01 0000 140</t>
  </si>
  <si>
    <t>2 02 25467 00 0000 150</t>
  </si>
  <si>
    <t>2 02 25467 05 0000 150</t>
  </si>
  <si>
    <t>2 07 00000 00 0000 150</t>
  </si>
  <si>
    <t>2 07 05000 05 0000 150</t>
  </si>
  <si>
    <t>2 07 05030 05 0000 150</t>
  </si>
  <si>
    <t>2 08 00000 00 0000 150</t>
  </si>
  <si>
    <t>2 08 05000 05 0000 150</t>
  </si>
  <si>
    <t>Единый налог на вмененный доход для отдельных видов деятельности (за налоговые периоды, истекшие до 1 января 2011 года)</t>
  </si>
  <si>
    <t>Доходы от реализации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</si>
  <si>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</si>
  <si>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</si>
  <si>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</si>
  <si>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</si>
  <si>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Платежи в целях возмещения причиненного ущерба (убытков)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</si>
  <si>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</si>
  <si>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</si>
  <si>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</si>
  <si>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</si>
  <si>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</si>
  <si>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</si>
  <si>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</si>
  <si>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БЕЗВОЗМЕЗДНЫЕ ПОСТУПЛЕНИЯ</t>
  </si>
  <si>
    <t>Прочие безвозмездные поступления в бюджеты муниципальных районов</t>
  </si>
  <si>
    <t>ПЕРЕЧИСЛЕНИЯ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</si>
  <si>
    <t>Перечисления из бюджетов муниципальных районов (в бюджеты муниципальных районов) для осуществления возврата (зачета) излишне уплаченных или излишне взысканных сумм налогов, сборов и иных платежей, а также сумм процентов за несвоевременное осуществление такого возврата и процентов, начисленных на излишне взысканные суммы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</si>
</sst>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\.mm\.yyyy"/>
    <numFmt numFmtId="165" formatCode="#,##0.00_ ;\-#,##0.00"/>
    <numFmt numFmtId="166" formatCode="0.0"/>
  </numFmts>
  <fonts count="2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6"/>
      <color rgb="FF000000"/>
      <name val="Arial Cyr"/>
    </font>
    <font>
      <sz val="11"/>
      <name val="Calibri"/>
      <family val="2"/>
      <scheme val="minor"/>
    </font>
    <font>
      <b/>
      <sz val="9"/>
      <name val="Times New Roman"/>
      <family val="1"/>
      <charset val="204"/>
    </font>
    <font>
      <sz val="9"/>
      <color rgb="FF00000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31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0" fillId="3" borderId="1"/>
    <xf numFmtId="0" fontId="9" fillId="0" borderId="1"/>
    <xf numFmtId="0" fontId="11" fillId="0" borderId="1">
      <alignment horizontal="center"/>
    </xf>
    <xf numFmtId="49" fontId="3" fillId="0" borderId="1">
      <alignment horizontal="left"/>
    </xf>
    <xf numFmtId="0" fontId="8" fillId="0" borderId="1"/>
    <xf numFmtId="0" fontId="1" fillId="0" borderId="2"/>
    <xf numFmtId="0" fontId="1" fillId="0" borderId="11"/>
    <xf numFmtId="0" fontId="3" fillId="0" borderId="1">
      <alignment horizontal="center" wrapText="1"/>
    </xf>
    <xf numFmtId="0" fontId="11" fillId="0" borderId="11">
      <alignment horizontal="center"/>
    </xf>
    <xf numFmtId="0" fontId="1" fillId="0" borderId="1">
      <alignment horizontal="center"/>
    </xf>
    <xf numFmtId="49" fontId="3" fillId="0" borderId="1">
      <alignment horizontal="center" wrapText="1"/>
    </xf>
    <xf numFmtId="0" fontId="3" fillId="0" borderId="2">
      <alignment horizontal="center" wrapText="1"/>
    </xf>
    <xf numFmtId="0" fontId="6" fillId="0" borderId="2"/>
    <xf numFmtId="0" fontId="7" fillId="0" borderId="1">
      <alignment horizontal="left"/>
    </xf>
    <xf numFmtId="49" fontId="1" fillId="0" borderId="1"/>
    <xf numFmtId="0" fontId="3" fillId="0" borderId="1">
      <alignment horizontal="center"/>
    </xf>
    <xf numFmtId="0" fontId="1" fillId="0" borderId="13">
      <alignment horizontal="left"/>
    </xf>
    <xf numFmtId="0" fontId="1" fillId="0" borderId="13">
      <alignment horizontal="left" wrapText="1"/>
    </xf>
    <xf numFmtId="0" fontId="15" fillId="0" borderId="1"/>
  </cellStyleXfs>
  <cellXfs count="46">
    <xf numFmtId="0" fontId="0" fillId="0" borderId="0" xfId="0"/>
    <xf numFmtId="0" fontId="0" fillId="0" borderId="0" xfId="0" applyProtection="1">
      <protection locked="0"/>
    </xf>
    <xf numFmtId="0" fontId="2" fillId="0" borderId="2" xfId="28" applyNumberFormat="1" applyProtection="1">
      <alignment horizontal="center"/>
    </xf>
    <xf numFmtId="0" fontId="1" fillId="0" borderId="14" xfId="31" applyNumberFormat="1" applyProtection="1"/>
    <xf numFmtId="0" fontId="1" fillId="0" borderId="5" xfId="32" applyNumberFormat="1" applyProtection="1"/>
    <xf numFmtId="0" fontId="3" fillId="0" borderId="13" xfId="33" applyNumberFormat="1" applyProtection="1">
      <alignment horizontal="center" vertical="center"/>
    </xf>
    <xf numFmtId="0" fontId="3" fillId="0" borderId="4" xfId="34" applyNumberFormat="1" applyProtection="1">
      <alignment horizontal="center" vertical="center"/>
    </xf>
    <xf numFmtId="49" fontId="3" fillId="0" borderId="4" xfId="35" applyNumberFormat="1" applyProtection="1">
      <alignment horizontal="center" vertical="center"/>
    </xf>
    <xf numFmtId="0" fontId="3" fillId="0" borderId="21" xfId="44" applyNumberFormat="1" applyProtection="1">
      <alignment horizontal="left" wrapText="1" indent="2"/>
    </xf>
    <xf numFmtId="49" fontId="3" fillId="0" borderId="23" xfId="46" applyNumberFormat="1" applyProtection="1">
      <alignment horizontal="center"/>
    </xf>
    <xf numFmtId="4" fontId="3" fillId="0" borderId="23" xfId="47" applyNumberFormat="1" applyProtection="1">
      <alignment horizontal="right" shrinkToFit="1"/>
    </xf>
    <xf numFmtId="0" fontId="4" fillId="0" borderId="1" xfId="13" applyNumberFormat="1" applyBorder="1" applyProtection="1">
      <alignment horizontal="right"/>
    </xf>
    <xf numFmtId="0" fontId="3" fillId="0" borderId="1" xfId="10" applyNumberFormat="1" applyBorder="1" applyProtection="1"/>
    <xf numFmtId="0" fontId="3" fillId="0" borderId="1" xfId="16" applyNumberFormat="1" applyBorder="1" applyProtection="1">
      <alignment horizontal="left"/>
    </xf>
    <xf numFmtId="49" fontId="3" fillId="0" borderId="1" xfId="17" applyNumberFormat="1" applyBorder="1" applyProtection="1"/>
    <xf numFmtId="49" fontId="3" fillId="0" borderId="1" xfId="18" applyNumberFormat="1" applyBorder="1" applyProtection="1">
      <alignment horizontal="right" vertical="center"/>
    </xf>
    <xf numFmtId="49" fontId="3" fillId="0" borderId="1" xfId="19" applyNumberFormat="1" applyBorder="1" applyProtection="1">
      <alignment horizontal="center" vertical="center"/>
    </xf>
    <xf numFmtId="49" fontId="3" fillId="0" borderId="1" xfId="21" applyNumberFormat="1" applyBorder="1" applyProtection="1">
      <alignment horizontal="center"/>
    </xf>
    <xf numFmtId="49" fontId="3" fillId="0" borderId="1" xfId="23" applyNumberFormat="1" applyBorder="1" applyProtection="1">
      <alignment horizontal="right"/>
    </xf>
    <xf numFmtId="0" fontId="3" fillId="0" borderId="1" xfId="24" applyNumberFormat="1" applyBorder="1" applyProtection="1">
      <alignment horizontal="left"/>
    </xf>
    <xf numFmtId="49" fontId="3" fillId="0" borderId="1" xfId="25" applyNumberFormat="1" applyBorder="1" applyProtection="1"/>
    <xf numFmtId="49" fontId="3" fillId="0" borderId="1" xfId="26" applyNumberFormat="1" applyBorder="1" applyProtection="1"/>
    <xf numFmtId="49" fontId="3" fillId="0" borderId="1" xfId="27" applyNumberFormat="1" applyBorder="1" applyProtection="1">
      <alignment horizontal="center"/>
    </xf>
    <xf numFmtId="0" fontId="3" fillId="0" borderId="1" xfId="20" applyBorder="1">
      <alignment horizontal="left" wrapText="1"/>
    </xf>
    <xf numFmtId="49" fontId="13" fillId="4" borderId="13" xfId="0" applyNumberFormat="1" applyFont="1" applyFill="1" applyBorder="1" applyAlignment="1">
      <alignment horizontal="center" vertical="center" wrapText="1"/>
    </xf>
    <xf numFmtId="49" fontId="13" fillId="4" borderId="20" xfId="0" applyNumberFormat="1" applyFont="1" applyFill="1" applyBorder="1" applyAlignment="1">
      <alignment horizontal="center" vertical="center" wrapText="1"/>
    </xf>
    <xf numFmtId="0" fontId="3" fillId="0" borderId="36" xfId="44" applyNumberFormat="1" applyBorder="1" applyProtection="1">
      <alignment horizontal="left" wrapText="1" indent="2"/>
    </xf>
    <xf numFmtId="4" fontId="3" fillId="0" borderId="34" xfId="47" applyNumberFormat="1" applyBorder="1" applyProtection="1">
      <alignment horizontal="right" shrinkToFit="1"/>
    </xf>
    <xf numFmtId="0" fontId="6" fillId="0" borderId="35" xfId="14" applyNumberFormat="1" applyBorder="1" applyProtection="1"/>
    <xf numFmtId="0" fontId="17" fillId="0" borderId="35" xfId="14" applyNumberFormat="1" applyFont="1" applyBorder="1" applyProtection="1"/>
    <xf numFmtId="4" fontId="18" fillId="0" borderId="35" xfId="14" applyNumberFormat="1" applyFont="1" applyBorder="1" applyProtection="1"/>
    <xf numFmtId="49" fontId="3" fillId="0" borderId="5" xfId="46" applyNumberFormat="1" applyBorder="1" applyProtection="1">
      <alignment horizontal="center"/>
    </xf>
    <xf numFmtId="0" fontId="0" fillId="0" borderId="35" xfId="0" applyBorder="1" applyProtection="1">
      <protection locked="0"/>
    </xf>
    <xf numFmtId="0" fontId="19" fillId="0" borderId="35" xfId="0" applyFont="1" applyBorder="1" applyAlignment="1">
      <alignment wrapText="1"/>
    </xf>
    <xf numFmtId="0" fontId="13" fillId="0" borderId="35" xfId="0" applyFont="1" applyBorder="1" applyAlignment="1" applyProtection="1">
      <alignment wrapText="1"/>
      <protection locked="0"/>
    </xf>
    <xf numFmtId="166" fontId="3" fillId="0" borderId="23" xfId="47" applyNumberFormat="1" applyProtection="1">
      <alignment horizontal="right" shrinkToFit="1"/>
    </xf>
    <xf numFmtId="166" fontId="1" fillId="0" borderId="5" xfId="32" applyNumberFormat="1" applyProtection="1"/>
    <xf numFmtId="166" fontId="0" fillId="0" borderId="35" xfId="0" applyNumberFormat="1" applyBorder="1" applyProtection="1">
      <protection locked="0"/>
    </xf>
    <xf numFmtId="166" fontId="3" fillId="0" borderId="34" xfId="47" applyNumberFormat="1" applyBorder="1" applyProtection="1">
      <alignment horizontal="right" shrinkToFit="1"/>
    </xf>
    <xf numFmtId="166" fontId="18" fillId="0" borderId="35" xfId="14" applyNumberFormat="1" applyFont="1" applyBorder="1" applyProtection="1"/>
    <xf numFmtId="166" fontId="6" fillId="0" borderId="37" xfId="14" applyNumberFormat="1" applyBorder="1" applyProtection="1"/>
    <xf numFmtId="4" fontId="3" fillId="0" borderId="21" xfId="44" applyNumberFormat="1" applyProtection="1">
      <alignment horizontal="left" wrapText="1" indent="2"/>
    </xf>
    <xf numFmtId="4" fontId="3" fillId="0" borderId="5" xfId="44" applyNumberFormat="1" applyBorder="1" applyProtection="1">
      <alignment horizontal="left" wrapText="1" indent="2"/>
    </xf>
    <xf numFmtId="0" fontId="14" fillId="0" borderId="2" xfId="28" applyNumberFormat="1" applyFont="1" applyAlignment="1" applyProtection="1">
      <alignment horizontal="right"/>
    </xf>
    <xf numFmtId="0" fontId="14" fillId="0" borderId="2" xfId="28" applyFont="1" applyAlignment="1">
      <alignment horizontal="right"/>
    </xf>
    <xf numFmtId="0" fontId="16" fillId="0" borderId="1" xfId="130" applyFont="1" applyFill="1" applyAlignment="1">
      <alignment horizontal="center" vertical="center" wrapText="1"/>
    </xf>
  </cellXfs>
  <cellStyles count="131">
    <cellStyle name="br" xfId="109"/>
    <cellStyle name="col" xfId="108"/>
    <cellStyle name="st128" xfId="129"/>
    <cellStyle name="style0" xfId="110"/>
    <cellStyle name="td" xfId="111"/>
    <cellStyle name="tr" xfId="107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4"/>
    <cellStyle name="xl125" xfId="115"/>
    <cellStyle name="xl126" xfId="116"/>
    <cellStyle name="xl127" xfId="117"/>
    <cellStyle name="xl128" xfId="118"/>
    <cellStyle name="xl129" xfId="101"/>
    <cellStyle name="xl130" xfId="106"/>
    <cellStyle name="xl131" xfId="119"/>
    <cellStyle name="xl132" xfId="120"/>
    <cellStyle name="xl133" xfId="121"/>
    <cellStyle name="xl134" xfId="122"/>
    <cellStyle name="xl135" xfId="123"/>
    <cellStyle name="xl136" xfId="124"/>
    <cellStyle name="xl137" xfId="102"/>
    <cellStyle name="xl138" xfId="125"/>
    <cellStyle name="xl139" xfId="103"/>
    <cellStyle name="xl140" xfId="126"/>
    <cellStyle name="xl141" xfId="104"/>
    <cellStyle name="xl142" xfId="127"/>
    <cellStyle name="xl143" xfId="128"/>
    <cellStyle name="xl21" xfId="112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13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  <cellStyle name="Обычный 5" xfId="13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5"/>
  <sheetViews>
    <sheetView tabSelected="1" zoomScaleNormal="100" zoomScaleSheetLayoutView="100" workbookViewId="0">
      <selection activeCell="K116" sqref="K116"/>
    </sheetView>
  </sheetViews>
  <sheetFormatPr defaultRowHeight="15" x14ac:dyDescent="0.25"/>
  <cols>
    <col min="1" max="1" width="21" style="1" customWidth="1"/>
    <col min="2" max="2" width="50.7109375" style="1" customWidth="1"/>
    <col min="3" max="3" width="16.140625" style="1" customWidth="1"/>
    <col min="4" max="4" width="18" style="1" customWidth="1"/>
    <col min="5" max="5" width="18.28515625" style="1" customWidth="1"/>
    <col min="6" max="6" width="12.85546875" style="1" customWidth="1"/>
    <col min="7" max="7" width="9.140625" style="1" hidden="1"/>
    <col min="8" max="16384" width="9.140625" style="1"/>
  </cols>
  <sheetData>
    <row r="1" spans="1:8" ht="14.1" customHeight="1" x14ac:dyDescent="0.25">
      <c r="A1" s="13"/>
      <c r="B1" s="13"/>
      <c r="C1" s="13"/>
      <c r="D1" s="14"/>
      <c r="E1" s="15"/>
      <c r="F1" s="16"/>
      <c r="G1" s="11"/>
    </row>
    <row r="2" spans="1:8" ht="15.95" customHeight="1" x14ac:dyDescent="0.25">
      <c r="B2" s="13"/>
      <c r="C2" s="13"/>
      <c r="D2" s="23"/>
      <c r="E2" s="15"/>
      <c r="F2" s="17"/>
      <c r="G2" s="11"/>
    </row>
    <row r="3" spans="1:8" ht="61.5" customHeight="1" x14ac:dyDescent="0.25">
      <c r="A3" s="45" t="s">
        <v>304</v>
      </c>
      <c r="B3" s="45"/>
      <c r="C3" s="45"/>
      <c r="D3" s="45"/>
      <c r="E3" s="45"/>
      <c r="F3" s="45"/>
      <c r="G3" s="45"/>
      <c r="H3" s="45"/>
    </row>
    <row r="4" spans="1:8" ht="14.1" customHeight="1" x14ac:dyDescent="0.25">
      <c r="A4" s="19"/>
      <c r="B4" s="12"/>
      <c r="C4" s="12"/>
      <c r="D4" s="20"/>
      <c r="E4" s="21"/>
      <c r="F4" s="17"/>
      <c r="G4" s="11"/>
    </row>
    <row r="5" spans="1:8" ht="14.1" customHeight="1" x14ac:dyDescent="0.25">
      <c r="A5" s="13"/>
      <c r="B5" s="13"/>
      <c r="C5" s="13"/>
      <c r="D5" s="14"/>
      <c r="E5" s="18"/>
      <c r="F5" s="22"/>
      <c r="G5" s="11"/>
    </row>
    <row r="6" spans="1:8" ht="14.1" customHeight="1" x14ac:dyDescent="0.25">
      <c r="B6" s="43" t="s">
        <v>152</v>
      </c>
      <c r="C6" s="43"/>
      <c r="D6" s="44"/>
      <c r="E6" s="44"/>
      <c r="F6" s="44"/>
      <c r="G6" s="2"/>
    </row>
    <row r="7" spans="1:8" ht="79.5" customHeight="1" x14ac:dyDescent="0.25">
      <c r="A7" s="24" t="s">
        <v>0</v>
      </c>
      <c r="B7" s="24" t="s">
        <v>149</v>
      </c>
      <c r="C7" s="33" t="s">
        <v>303</v>
      </c>
      <c r="D7" s="25" t="s">
        <v>150</v>
      </c>
      <c r="E7" s="25" t="s">
        <v>153</v>
      </c>
      <c r="F7" s="25" t="s">
        <v>151</v>
      </c>
      <c r="G7" s="3"/>
      <c r="H7" s="34" t="s">
        <v>302</v>
      </c>
    </row>
    <row r="8" spans="1:8" ht="14.25" customHeight="1" thickBot="1" x14ac:dyDescent="0.3">
      <c r="A8" s="6">
        <v>1</v>
      </c>
      <c r="B8" s="5">
        <v>2</v>
      </c>
      <c r="C8" s="5">
        <v>3</v>
      </c>
      <c r="D8" s="7" t="s">
        <v>1</v>
      </c>
      <c r="E8" s="7" t="s">
        <v>2</v>
      </c>
      <c r="F8" s="7" t="s">
        <v>3</v>
      </c>
      <c r="G8" s="4"/>
      <c r="H8" s="32">
        <v>7</v>
      </c>
    </row>
    <row r="9" spans="1:8" x14ac:dyDescent="0.25">
      <c r="A9" s="9" t="s">
        <v>155</v>
      </c>
      <c r="B9" s="8" t="s">
        <v>4</v>
      </c>
      <c r="C9" s="41">
        <v>122886946.27</v>
      </c>
      <c r="D9" s="10">
        <v>135609400</v>
      </c>
      <c r="E9" s="10">
        <v>89817081.849999994</v>
      </c>
      <c r="F9" s="35">
        <f>E9/D9*100</f>
        <v>66.232194707741499</v>
      </c>
      <c r="G9" s="36"/>
      <c r="H9" s="37">
        <f>E9/C9*100</f>
        <v>73.089196677293273</v>
      </c>
    </row>
    <row r="10" spans="1:8" x14ac:dyDescent="0.25">
      <c r="A10" s="9" t="s">
        <v>156</v>
      </c>
      <c r="B10" s="8" t="s">
        <v>5</v>
      </c>
      <c r="C10" s="41">
        <v>81515775.760000005</v>
      </c>
      <c r="D10" s="10">
        <v>109780400</v>
      </c>
      <c r="E10" s="10">
        <v>74980570.409999996</v>
      </c>
      <c r="F10" s="35">
        <f t="shared" ref="F10:F74" si="0">E10/D10*100</f>
        <v>68.300507567835425</v>
      </c>
      <c r="G10" s="36"/>
      <c r="H10" s="37">
        <f t="shared" ref="H10:H74" si="1">E10/C10*100</f>
        <v>91.982894980670906</v>
      </c>
    </row>
    <row r="11" spans="1:8" x14ac:dyDescent="0.25">
      <c r="A11" s="9" t="s">
        <v>157</v>
      </c>
      <c r="B11" s="8" t="s">
        <v>6</v>
      </c>
      <c r="C11" s="41">
        <v>81515775.760000005</v>
      </c>
      <c r="D11" s="10">
        <v>109780400</v>
      </c>
      <c r="E11" s="10">
        <v>74980570.409999996</v>
      </c>
      <c r="F11" s="35">
        <f t="shared" si="0"/>
        <v>68.300507567835425</v>
      </c>
      <c r="G11" s="36"/>
      <c r="H11" s="37">
        <f t="shared" si="1"/>
        <v>91.982894980670906</v>
      </c>
    </row>
    <row r="12" spans="1:8" ht="79.5" x14ac:dyDescent="0.25">
      <c r="A12" s="9" t="s">
        <v>158</v>
      </c>
      <c r="B12" s="8" t="s">
        <v>7</v>
      </c>
      <c r="C12" s="41">
        <v>66910055.240000002</v>
      </c>
      <c r="D12" s="10">
        <v>90107700</v>
      </c>
      <c r="E12" s="10">
        <v>68701447.890000001</v>
      </c>
      <c r="F12" s="35">
        <f t="shared" si="0"/>
        <v>76.243703801118002</v>
      </c>
      <c r="G12" s="36"/>
      <c r="H12" s="37">
        <f t="shared" si="1"/>
        <v>102.67731455843885</v>
      </c>
    </row>
    <row r="13" spans="1:8" ht="90.75" x14ac:dyDescent="0.25">
      <c r="A13" s="9" t="s">
        <v>159</v>
      </c>
      <c r="B13" s="8" t="s">
        <v>8</v>
      </c>
      <c r="C13" s="41">
        <v>567820.19999999995</v>
      </c>
      <c r="D13" s="10">
        <v>800000</v>
      </c>
      <c r="E13" s="10">
        <v>239462.06</v>
      </c>
      <c r="F13" s="35">
        <f t="shared" si="0"/>
        <v>29.932757500000001</v>
      </c>
      <c r="G13" s="36"/>
      <c r="H13" s="37">
        <f t="shared" si="1"/>
        <v>42.172162948764417</v>
      </c>
    </row>
    <row r="14" spans="1:8" ht="34.5" x14ac:dyDescent="0.25">
      <c r="A14" s="9" t="s">
        <v>160</v>
      </c>
      <c r="B14" s="8" t="s">
        <v>9</v>
      </c>
      <c r="C14" s="41">
        <v>944753.76</v>
      </c>
      <c r="D14" s="10">
        <v>1274000</v>
      </c>
      <c r="E14" s="10">
        <v>570072.68999999994</v>
      </c>
      <c r="F14" s="35">
        <f t="shared" si="0"/>
        <v>44.746678963893245</v>
      </c>
      <c r="G14" s="36"/>
      <c r="H14" s="37">
        <f t="shared" si="1"/>
        <v>60.340875489079814</v>
      </c>
    </row>
    <row r="15" spans="1:8" ht="68.25" x14ac:dyDescent="0.25">
      <c r="A15" s="9" t="s">
        <v>161</v>
      </c>
      <c r="B15" s="8" t="s">
        <v>10</v>
      </c>
      <c r="C15" s="41">
        <v>88929.75</v>
      </c>
      <c r="D15" s="10">
        <v>120000</v>
      </c>
      <c r="E15" s="10">
        <v>57443.4</v>
      </c>
      <c r="F15" s="35">
        <f t="shared" si="0"/>
        <v>47.869500000000002</v>
      </c>
      <c r="G15" s="36"/>
      <c r="H15" s="37">
        <f t="shared" si="1"/>
        <v>64.594131884999115</v>
      </c>
    </row>
    <row r="16" spans="1:8" ht="102" x14ac:dyDescent="0.25">
      <c r="A16" s="9" t="s">
        <v>162</v>
      </c>
      <c r="B16" s="8" t="s">
        <v>11</v>
      </c>
      <c r="C16" s="41">
        <v>13004216.810000001</v>
      </c>
      <c r="D16" s="10">
        <v>17478700</v>
      </c>
      <c r="E16" s="10">
        <v>437613.69</v>
      </c>
      <c r="F16" s="35">
        <f t="shared" si="0"/>
        <v>2.5036970140799948</v>
      </c>
      <c r="G16" s="36"/>
      <c r="H16" s="37">
        <f t="shared" si="1"/>
        <v>3.3651675944335468</v>
      </c>
    </row>
    <row r="17" spans="1:8" ht="45.75" x14ac:dyDescent="0.25">
      <c r="A17" s="9" t="s">
        <v>163</v>
      </c>
      <c r="B17" s="8" t="s">
        <v>12</v>
      </c>
      <c r="C17" s="41">
        <v>0</v>
      </c>
      <c r="D17" s="10">
        <v>0</v>
      </c>
      <c r="E17" s="10">
        <v>775029.2</v>
      </c>
      <c r="F17" s="35" t="e">
        <f t="shared" si="0"/>
        <v>#DIV/0!</v>
      </c>
      <c r="G17" s="36"/>
      <c r="H17" s="37" t="e">
        <f t="shared" si="1"/>
        <v>#DIV/0!</v>
      </c>
    </row>
    <row r="18" spans="1:8" ht="45.75" x14ac:dyDescent="0.25">
      <c r="A18" s="9" t="s">
        <v>164</v>
      </c>
      <c r="B18" s="8" t="s">
        <v>13</v>
      </c>
      <c r="C18" s="41">
        <v>0</v>
      </c>
      <c r="D18" s="10">
        <v>0</v>
      </c>
      <c r="E18" s="10">
        <v>4199501.4800000004</v>
      </c>
      <c r="F18" s="35" t="e">
        <f t="shared" si="0"/>
        <v>#DIV/0!</v>
      </c>
      <c r="G18" s="36"/>
      <c r="H18" s="37" t="e">
        <f t="shared" si="1"/>
        <v>#DIV/0!</v>
      </c>
    </row>
    <row r="19" spans="1:8" ht="23.25" x14ac:dyDescent="0.25">
      <c r="A19" s="9" t="s">
        <v>165</v>
      </c>
      <c r="B19" s="8" t="s">
        <v>14</v>
      </c>
      <c r="C19" s="41">
        <v>1751207.57</v>
      </c>
      <c r="D19" s="10">
        <v>3267900</v>
      </c>
      <c r="E19" s="10">
        <v>2751862.37</v>
      </c>
      <c r="F19" s="35">
        <f t="shared" si="0"/>
        <v>84.20889164295113</v>
      </c>
      <c r="G19" s="36"/>
      <c r="H19" s="37">
        <f t="shared" si="1"/>
        <v>157.14084481715668</v>
      </c>
    </row>
    <row r="20" spans="1:8" ht="23.25" x14ac:dyDescent="0.25">
      <c r="A20" s="9" t="s">
        <v>166</v>
      </c>
      <c r="B20" s="8" t="s">
        <v>15</v>
      </c>
      <c r="C20" s="41">
        <v>1751207.57</v>
      </c>
      <c r="D20" s="10">
        <v>3267900</v>
      </c>
      <c r="E20" s="10">
        <v>2751862.37</v>
      </c>
      <c r="F20" s="35">
        <f t="shared" si="0"/>
        <v>84.20889164295113</v>
      </c>
      <c r="G20" s="36"/>
      <c r="H20" s="37">
        <f t="shared" si="1"/>
        <v>157.14084481715668</v>
      </c>
    </row>
    <row r="21" spans="1:8" ht="57" x14ac:dyDescent="0.25">
      <c r="A21" s="9" t="s">
        <v>167</v>
      </c>
      <c r="B21" s="8" t="s">
        <v>16</v>
      </c>
      <c r="C21" s="41">
        <v>856254.54</v>
      </c>
      <c r="D21" s="10">
        <v>1547800</v>
      </c>
      <c r="E21" s="10">
        <v>1409605.18</v>
      </c>
      <c r="F21" s="35">
        <f t="shared" si="0"/>
        <v>91.071532497738716</v>
      </c>
      <c r="G21" s="36"/>
      <c r="H21" s="37">
        <f t="shared" si="1"/>
        <v>164.62454961114716</v>
      </c>
    </row>
    <row r="22" spans="1:8" ht="90.75" x14ac:dyDescent="0.25">
      <c r="A22" s="9" t="s">
        <v>168</v>
      </c>
      <c r="B22" s="8" t="s">
        <v>17</v>
      </c>
      <c r="C22" s="41">
        <v>856254.54</v>
      </c>
      <c r="D22" s="10">
        <v>1547800</v>
      </c>
      <c r="E22" s="10">
        <v>1409605.18</v>
      </c>
      <c r="F22" s="35">
        <f t="shared" si="0"/>
        <v>91.071532497738716</v>
      </c>
      <c r="G22" s="36"/>
      <c r="H22" s="37">
        <f t="shared" si="1"/>
        <v>164.62454961114716</v>
      </c>
    </row>
    <row r="23" spans="1:8" ht="68.25" x14ac:dyDescent="0.25">
      <c r="A23" s="9" t="s">
        <v>169</v>
      </c>
      <c r="B23" s="8" t="s">
        <v>18</v>
      </c>
      <c r="C23" s="41">
        <v>4843.95</v>
      </c>
      <c r="D23" s="10">
        <v>10800</v>
      </c>
      <c r="E23" s="10">
        <v>7595.15</v>
      </c>
      <c r="F23" s="35">
        <f t="shared" si="0"/>
        <v>70.325462962962959</v>
      </c>
      <c r="G23" s="36"/>
      <c r="H23" s="37">
        <f t="shared" si="1"/>
        <v>156.79662259106721</v>
      </c>
    </row>
    <row r="24" spans="1:8" ht="102" x14ac:dyDescent="0.25">
      <c r="A24" s="9" t="s">
        <v>170</v>
      </c>
      <c r="B24" s="8" t="s">
        <v>19</v>
      </c>
      <c r="C24" s="41">
        <v>4843.95</v>
      </c>
      <c r="D24" s="10">
        <v>10800</v>
      </c>
      <c r="E24" s="10">
        <v>7595.15</v>
      </c>
      <c r="F24" s="35">
        <f t="shared" si="0"/>
        <v>70.325462962962959</v>
      </c>
      <c r="G24" s="36"/>
      <c r="H24" s="37">
        <f t="shared" si="1"/>
        <v>156.79662259106721</v>
      </c>
    </row>
    <row r="25" spans="1:8" ht="57" x14ac:dyDescent="0.25">
      <c r="A25" s="9" t="s">
        <v>171</v>
      </c>
      <c r="B25" s="8" t="s">
        <v>20</v>
      </c>
      <c r="C25" s="41">
        <v>985693.22</v>
      </c>
      <c r="D25" s="10">
        <v>1913400</v>
      </c>
      <c r="E25" s="10">
        <v>1500047.32</v>
      </c>
      <c r="F25" s="35">
        <f t="shared" si="0"/>
        <v>78.396954113097109</v>
      </c>
      <c r="G25" s="36"/>
      <c r="H25" s="37">
        <f t="shared" si="1"/>
        <v>152.18196590618734</v>
      </c>
    </row>
    <row r="26" spans="1:8" ht="90.75" x14ac:dyDescent="0.25">
      <c r="A26" s="9" t="s">
        <v>172</v>
      </c>
      <c r="B26" s="8" t="s">
        <v>21</v>
      </c>
      <c r="C26" s="41">
        <v>985693.22</v>
      </c>
      <c r="D26" s="10">
        <v>1913400</v>
      </c>
      <c r="E26" s="10">
        <v>1500047.32</v>
      </c>
      <c r="F26" s="35">
        <f t="shared" si="0"/>
        <v>78.396954113097109</v>
      </c>
      <c r="G26" s="36"/>
      <c r="H26" s="37">
        <f t="shared" si="1"/>
        <v>152.18196590618734</v>
      </c>
    </row>
    <row r="27" spans="1:8" ht="57" x14ac:dyDescent="0.25">
      <c r="A27" s="9" t="s">
        <v>173</v>
      </c>
      <c r="B27" s="8" t="s">
        <v>22</v>
      </c>
      <c r="C27" s="41">
        <v>-95584.14</v>
      </c>
      <c r="D27" s="10">
        <v>-204100</v>
      </c>
      <c r="E27" s="10">
        <v>-165385.28</v>
      </c>
      <c r="F27" s="35">
        <f t="shared" si="0"/>
        <v>81.0314943655071</v>
      </c>
      <c r="G27" s="36"/>
      <c r="H27" s="37">
        <f t="shared" si="1"/>
        <v>173.02585972944883</v>
      </c>
    </row>
    <row r="28" spans="1:8" ht="90.75" x14ac:dyDescent="0.25">
      <c r="A28" s="9" t="s">
        <v>174</v>
      </c>
      <c r="B28" s="8" t="s">
        <v>23</v>
      </c>
      <c r="C28" s="41">
        <v>-95584.14</v>
      </c>
      <c r="D28" s="10">
        <v>-204100</v>
      </c>
      <c r="E28" s="10">
        <v>-165385.28</v>
      </c>
      <c r="F28" s="35">
        <f t="shared" si="0"/>
        <v>81.0314943655071</v>
      </c>
      <c r="G28" s="36"/>
      <c r="H28" s="37">
        <f t="shared" si="1"/>
        <v>173.02585972944883</v>
      </c>
    </row>
    <row r="29" spans="1:8" x14ac:dyDescent="0.25">
      <c r="A29" s="9" t="s">
        <v>175</v>
      </c>
      <c r="B29" s="8" t="s">
        <v>24</v>
      </c>
      <c r="C29" s="41">
        <v>13391583.57</v>
      </c>
      <c r="D29" s="10">
        <v>15647000</v>
      </c>
      <c r="E29" s="10">
        <v>1938827.08</v>
      </c>
      <c r="F29" s="35">
        <f t="shared" si="0"/>
        <v>12.391046718220746</v>
      </c>
      <c r="G29" s="36"/>
      <c r="H29" s="37">
        <f t="shared" si="1"/>
        <v>14.477952288953979</v>
      </c>
    </row>
    <row r="30" spans="1:8" ht="23.25" x14ac:dyDescent="0.25">
      <c r="A30" s="9" t="s">
        <v>176</v>
      </c>
      <c r="B30" s="8" t="s">
        <v>25</v>
      </c>
      <c r="C30" s="41">
        <v>5547.1</v>
      </c>
      <c r="D30" s="10">
        <v>2000</v>
      </c>
      <c r="E30" s="10">
        <v>-28578.67</v>
      </c>
      <c r="F30" s="35">
        <f t="shared" si="0"/>
        <v>-1428.9334999999999</v>
      </c>
      <c r="G30" s="36"/>
      <c r="H30" s="37">
        <f t="shared" si="1"/>
        <v>-515.2001946963278</v>
      </c>
    </row>
    <row r="31" spans="1:8" ht="23.25" x14ac:dyDescent="0.25">
      <c r="A31" s="9" t="s">
        <v>177</v>
      </c>
      <c r="B31" s="8" t="s">
        <v>25</v>
      </c>
      <c r="C31" s="41">
        <v>6148.16</v>
      </c>
      <c r="D31" s="10">
        <v>2000</v>
      </c>
      <c r="E31" s="10">
        <v>-28578.67</v>
      </c>
      <c r="F31" s="35">
        <f t="shared" si="0"/>
        <v>-1428.9334999999999</v>
      </c>
      <c r="G31" s="36"/>
      <c r="H31" s="37">
        <f t="shared" si="1"/>
        <v>-464.83289309321816</v>
      </c>
    </row>
    <row r="32" spans="1:8" ht="34.5" x14ac:dyDescent="0.25">
      <c r="A32" s="9" t="s">
        <v>305</v>
      </c>
      <c r="B32" s="8" t="s">
        <v>324</v>
      </c>
      <c r="C32" s="41">
        <v>-601.05999999999995</v>
      </c>
      <c r="D32" s="10">
        <v>0</v>
      </c>
      <c r="E32" s="10">
        <v>0</v>
      </c>
      <c r="F32" s="35" t="e">
        <f t="shared" si="0"/>
        <v>#DIV/0!</v>
      </c>
      <c r="G32" s="36"/>
      <c r="H32" s="37">
        <f t="shared" si="1"/>
        <v>0</v>
      </c>
    </row>
    <row r="33" spans="1:8" x14ac:dyDescent="0.25">
      <c r="A33" s="9" t="s">
        <v>178</v>
      </c>
      <c r="B33" s="8" t="s">
        <v>26</v>
      </c>
      <c r="C33" s="41">
        <v>11996289.9</v>
      </c>
      <c r="D33" s="10">
        <v>12604000</v>
      </c>
      <c r="E33" s="10">
        <v>339927.6</v>
      </c>
      <c r="F33" s="35">
        <f t="shared" si="0"/>
        <v>2.6969819105046016</v>
      </c>
      <c r="G33" s="36"/>
      <c r="H33" s="37">
        <f t="shared" si="1"/>
        <v>2.8336060801598331</v>
      </c>
    </row>
    <row r="34" spans="1:8" x14ac:dyDescent="0.25">
      <c r="A34" s="9" t="s">
        <v>179</v>
      </c>
      <c r="B34" s="8" t="s">
        <v>26</v>
      </c>
      <c r="C34" s="41">
        <v>11996289.9</v>
      </c>
      <c r="D34" s="10">
        <v>12604000</v>
      </c>
      <c r="E34" s="10">
        <v>339927.6</v>
      </c>
      <c r="F34" s="35">
        <f t="shared" si="0"/>
        <v>2.6969819105046016</v>
      </c>
      <c r="G34" s="36"/>
      <c r="H34" s="37">
        <f t="shared" si="1"/>
        <v>2.8336060801598331</v>
      </c>
    </row>
    <row r="35" spans="1:8" ht="23.25" x14ac:dyDescent="0.25">
      <c r="A35" s="9" t="s">
        <v>180</v>
      </c>
      <c r="B35" s="8" t="s">
        <v>27</v>
      </c>
      <c r="C35" s="41">
        <v>1389746.57</v>
      </c>
      <c r="D35" s="10">
        <v>3041000</v>
      </c>
      <c r="E35" s="10">
        <v>1627478.15</v>
      </c>
      <c r="F35" s="35">
        <f t="shared" si="0"/>
        <v>53.517860901019397</v>
      </c>
      <c r="G35" s="36"/>
      <c r="H35" s="37">
        <f t="shared" si="1"/>
        <v>117.10611021691528</v>
      </c>
    </row>
    <row r="36" spans="1:8" ht="34.5" x14ac:dyDescent="0.25">
      <c r="A36" s="9" t="s">
        <v>181</v>
      </c>
      <c r="B36" s="8" t="s">
        <v>28</v>
      </c>
      <c r="C36" s="41">
        <v>1389746.57</v>
      </c>
      <c r="D36" s="10">
        <v>3041000</v>
      </c>
      <c r="E36" s="10">
        <v>1627478.15</v>
      </c>
      <c r="F36" s="35">
        <f t="shared" si="0"/>
        <v>53.517860901019397</v>
      </c>
      <c r="G36" s="36"/>
      <c r="H36" s="37">
        <f t="shared" si="1"/>
        <v>117.10611021691528</v>
      </c>
    </row>
    <row r="37" spans="1:8" x14ac:dyDescent="0.25">
      <c r="A37" s="9" t="s">
        <v>182</v>
      </c>
      <c r="B37" s="8" t="s">
        <v>29</v>
      </c>
      <c r="C37" s="41">
        <v>1499382.14</v>
      </c>
      <c r="D37" s="10">
        <v>2235000</v>
      </c>
      <c r="E37" s="10">
        <v>1261724.22</v>
      </c>
      <c r="F37" s="35">
        <f t="shared" si="0"/>
        <v>56.452985234899323</v>
      </c>
      <c r="G37" s="36"/>
      <c r="H37" s="37">
        <f t="shared" si="1"/>
        <v>84.149609785267955</v>
      </c>
    </row>
    <row r="38" spans="1:8" ht="23.25" x14ac:dyDescent="0.25">
      <c r="A38" s="9" t="s">
        <v>183</v>
      </c>
      <c r="B38" s="8" t="s">
        <v>30</v>
      </c>
      <c r="C38" s="41">
        <v>1499382.14</v>
      </c>
      <c r="D38" s="10">
        <v>2220000</v>
      </c>
      <c r="E38" s="10">
        <v>1261724.22</v>
      </c>
      <c r="F38" s="35">
        <f t="shared" si="0"/>
        <v>56.834424324324331</v>
      </c>
      <c r="G38" s="36"/>
      <c r="H38" s="37">
        <f t="shared" si="1"/>
        <v>84.149609785267955</v>
      </c>
    </row>
    <row r="39" spans="1:8" ht="34.5" x14ac:dyDescent="0.25">
      <c r="A39" s="9" t="s">
        <v>184</v>
      </c>
      <c r="B39" s="8" t="s">
        <v>31</v>
      </c>
      <c r="C39" s="41">
        <v>1499382.14</v>
      </c>
      <c r="D39" s="10">
        <v>2220000</v>
      </c>
      <c r="E39" s="10">
        <v>1261724.22</v>
      </c>
      <c r="F39" s="35">
        <f t="shared" si="0"/>
        <v>56.834424324324331</v>
      </c>
      <c r="G39" s="36"/>
      <c r="H39" s="37">
        <f t="shared" si="1"/>
        <v>84.149609785267955</v>
      </c>
    </row>
    <row r="40" spans="1:8" ht="34.5" x14ac:dyDescent="0.25">
      <c r="A40" s="9" t="s">
        <v>185</v>
      </c>
      <c r="B40" s="8" t="s">
        <v>32</v>
      </c>
      <c r="C40" s="41">
        <v>0</v>
      </c>
      <c r="D40" s="10">
        <v>15000</v>
      </c>
      <c r="E40" s="10">
        <v>0</v>
      </c>
      <c r="F40" s="35">
        <f t="shared" si="0"/>
        <v>0</v>
      </c>
      <c r="G40" s="36"/>
      <c r="H40" s="37" t="e">
        <f t="shared" si="1"/>
        <v>#DIV/0!</v>
      </c>
    </row>
    <row r="41" spans="1:8" ht="23.25" x14ac:dyDescent="0.25">
      <c r="A41" s="9" t="s">
        <v>186</v>
      </c>
      <c r="B41" s="8" t="s">
        <v>33</v>
      </c>
      <c r="C41" s="41">
        <v>0</v>
      </c>
      <c r="D41" s="10">
        <v>15000</v>
      </c>
      <c r="E41" s="10">
        <v>0</v>
      </c>
      <c r="F41" s="35">
        <f t="shared" si="0"/>
        <v>0</v>
      </c>
      <c r="G41" s="36"/>
      <c r="H41" s="37" t="e">
        <f t="shared" si="1"/>
        <v>#DIV/0!</v>
      </c>
    </row>
    <row r="42" spans="1:8" ht="34.5" x14ac:dyDescent="0.25">
      <c r="A42" s="9" t="s">
        <v>187</v>
      </c>
      <c r="B42" s="8" t="s">
        <v>34</v>
      </c>
      <c r="C42" s="41">
        <v>2149729.7799999998</v>
      </c>
      <c r="D42" s="10">
        <v>2656500</v>
      </c>
      <c r="E42" s="10">
        <v>2331966.39</v>
      </c>
      <c r="F42" s="35">
        <f t="shared" si="0"/>
        <v>87.783413890457368</v>
      </c>
      <c r="G42" s="36"/>
      <c r="H42" s="37">
        <f t="shared" si="1"/>
        <v>108.47718683973389</v>
      </c>
    </row>
    <row r="43" spans="1:8" ht="57" x14ac:dyDescent="0.25">
      <c r="A43" s="9" t="s">
        <v>188</v>
      </c>
      <c r="B43" s="8" t="s">
        <v>35</v>
      </c>
      <c r="C43" s="41">
        <v>0</v>
      </c>
      <c r="D43" s="10">
        <v>1500</v>
      </c>
      <c r="E43" s="10">
        <v>0</v>
      </c>
      <c r="F43" s="35">
        <f t="shared" si="0"/>
        <v>0</v>
      </c>
      <c r="G43" s="36"/>
      <c r="H43" s="37" t="e">
        <f t="shared" si="1"/>
        <v>#DIV/0!</v>
      </c>
    </row>
    <row r="44" spans="1:8" ht="45.75" x14ac:dyDescent="0.25">
      <c r="A44" s="9" t="s">
        <v>189</v>
      </c>
      <c r="B44" s="8" t="s">
        <v>36</v>
      </c>
      <c r="C44" s="41">
        <v>0</v>
      </c>
      <c r="D44" s="10">
        <v>1500</v>
      </c>
      <c r="E44" s="10">
        <v>0</v>
      </c>
      <c r="F44" s="35">
        <f t="shared" si="0"/>
        <v>0</v>
      </c>
      <c r="G44" s="36"/>
      <c r="H44" s="37" t="e">
        <f t="shared" si="1"/>
        <v>#DIV/0!</v>
      </c>
    </row>
    <row r="45" spans="1:8" ht="68.25" x14ac:dyDescent="0.25">
      <c r="A45" s="9" t="s">
        <v>190</v>
      </c>
      <c r="B45" s="8" t="s">
        <v>37</v>
      </c>
      <c r="C45" s="41">
        <v>2144958.75</v>
      </c>
      <c r="D45" s="10">
        <v>2650000</v>
      </c>
      <c r="E45" s="10">
        <v>2326382.2000000002</v>
      </c>
      <c r="F45" s="35">
        <f t="shared" si="0"/>
        <v>87.788007547169826</v>
      </c>
      <c r="G45" s="36"/>
      <c r="H45" s="37">
        <f t="shared" si="1"/>
        <v>108.45813235336112</v>
      </c>
    </row>
    <row r="46" spans="1:8" ht="57" x14ac:dyDescent="0.25">
      <c r="A46" s="9" t="s">
        <v>191</v>
      </c>
      <c r="B46" s="8" t="s">
        <v>38</v>
      </c>
      <c r="C46" s="41">
        <v>1954985.98</v>
      </c>
      <c r="D46" s="10">
        <v>2500000</v>
      </c>
      <c r="E46" s="10">
        <v>2154247.9700000002</v>
      </c>
      <c r="F46" s="35">
        <f t="shared" si="0"/>
        <v>86.169918800000005</v>
      </c>
      <c r="G46" s="36"/>
      <c r="H46" s="37">
        <f t="shared" si="1"/>
        <v>110.19250225006729</v>
      </c>
    </row>
    <row r="47" spans="1:8" ht="68.25" x14ac:dyDescent="0.25">
      <c r="A47" s="9" t="s">
        <v>192</v>
      </c>
      <c r="B47" s="8" t="s">
        <v>39</v>
      </c>
      <c r="C47" s="41">
        <v>1013563.78</v>
      </c>
      <c r="D47" s="10">
        <v>1250000</v>
      </c>
      <c r="E47" s="10">
        <v>1382683.72</v>
      </c>
      <c r="F47" s="35">
        <f t="shared" si="0"/>
        <v>110.6146976</v>
      </c>
      <c r="G47" s="36"/>
      <c r="H47" s="37">
        <f t="shared" si="1"/>
        <v>136.4180278817777</v>
      </c>
    </row>
    <row r="48" spans="1:8" ht="68.25" x14ac:dyDescent="0.25">
      <c r="A48" s="9" t="s">
        <v>193</v>
      </c>
      <c r="B48" s="8" t="s">
        <v>40</v>
      </c>
      <c r="C48" s="41">
        <v>941422.2</v>
      </c>
      <c r="D48" s="10">
        <v>1250000</v>
      </c>
      <c r="E48" s="10">
        <v>771564.25</v>
      </c>
      <c r="F48" s="35">
        <f t="shared" si="0"/>
        <v>61.725140000000003</v>
      </c>
      <c r="G48" s="36"/>
      <c r="H48" s="37">
        <f t="shared" si="1"/>
        <v>81.95730353501331</v>
      </c>
    </row>
    <row r="49" spans="1:8" ht="68.25" x14ac:dyDescent="0.25">
      <c r="A49" s="9" t="s">
        <v>194</v>
      </c>
      <c r="B49" s="8" t="s">
        <v>41</v>
      </c>
      <c r="C49" s="41">
        <v>45700.45</v>
      </c>
      <c r="D49" s="10">
        <v>100000</v>
      </c>
      <c r="E49" s="10">
        <v>45700.45</v>
      </c>
      <c r="F49" s="35">
        <f t="shared" si="0"/>
        <v>45.700449999999996</v>
      </c>
      <c r="G49" s="36"/>
      <c r="H49" s="37">
        <f t="shared" si="1"/>
        <v>100</v>
      </c>
    </row>
    <row r="50" spans="1:8" ht="57" x14ac:dyDescent="0.25">
      <c r="A50" s="9" t="s">
        <v>195</v>
      </c>
      <c r="B50" s="8" t="s">
        <v>42</v>
      </c>
      <c r="C50" s="41">
        <v>45700.45</v>
      </c>
      <c r="D50" s="10">
        <v>100000</v>
      </c>
      <c r="E50" s="10">
        <v>45700.45</v>
      </c>
      <c r="F50" s="35">
        <f t="shared" si="0"/>
        <v>45.700449999999996</v>
      </c>
      <c r="G50" s="36"/>
      <c r="H50" s="37">
        <f t="shared" si="1"/>
        <v>100</v>
      </c>
    </row>
    <row r="51" spans="1:8" ht="34.5" x14ac:dyDescent="0.25">
      <c r="A51" s="9" t="s">
        <v>196</v>
      </c>
      <c r="B51" s="8" t="s">
        <v>43</v>
      </c>
      <c r="C51" s="41">
        <v>144272.32000000001</v>
      </c>
      <c r="D51" s="10">
        <v>50000</v>
      </c>
      <c r="E51" s="10">
        <v>126433.78</v>
      </c>
      <c r="F51" s="35">
        <f t="shared" si="0"/>
        <v>252.86756000000003</v>
      </c>
      <c r="G51" s="36"/>
      <c r="H51" s="37">
        <f t="shared" si="1"/>
        <v>87.635507628906211</v>
      </c>
    </row>
    <row r="52" spans="1:8" ht="34.5" x14ac:dyDescent="0.25">
      <c r="A52" s="9" t="s">
        <v>197</v>
      </c>
      <c r="B52" s="8" t="s">
        <v>44</v>
      </c>
      <c r="C52" s="41">
        <v>144272.32000000001</v>
      </c>
      <c r="D52" s="10">
        <v>50000</v>
      </c>
      <c r="E52" s="10">
        <v>126433.78</v>
      </c>
      <c r="F52" s="35">
        <f t="shared" si="0"/>
        <v>252.86756000000003</v>
      </c>
      <c r="G52" s="36"/>
      <c r="H52" s="37">
        <f t="shared" si="1"/>
        <v>87.635507628906211</v>
      </c>
    </row>
    <row r="53" spans="1:8" ht="34.5" x14ac:dyDescent="0.25">
      <c r="A53" s="9" t="s">
        <v>198</v>
      </c>
      <c r="B53" s="8" t="s">
        <v>45</v>
      </c>
      <c r="C53" s="41">
        <v>121.04</v>
      </c>
      <c r="D53" s="10">
        <v>0</v>
      </c>
      <c r="E53" s="10">
        <v>26.98</v>
      </c>
      <c r="F53" s="35" t="e">
        <f t="shared" si="0"/>
        <v>#DIV/0!</v>
      </c>
      <c r="G53" s="36"/>
      <c r="H53" s="37">
        <f t="shared" si="1"/>
        <v>22.290152015862525</v>
      </c>
    </row>
    <row r="54" spans="1:8" ht="34.5" x14ac:dyDescent="0.25">
      <c r="A54" s="9" t="s">
        <v>199</v>
      </c>
      <c r="B54" s="8" t="s">
        <v>46</v>
      </c>
      <c r="C54" s="41">
        <v>121.04</v>
      </c>
      <c r="D54" s="10">
        <v>0</v>
      </c>
      <c r="E54" s="10">
        <v>26.98</v>
      </c>
      <c r="F54" s="35" t="e">
        <f t="shared" si="0"/>
        <v>#DIV/0!</v>
      </c>
      <c r="G54" s="36"/>
      <c r="H54" s="37">
        <f t="shared" si="1"/>
        <v>22.290152015862525</v>
      </c>
    </row>
    <row r="55" spans="1:8" ht="113.25" x14ac:dyDescent="0.25">
      <c r="A55" s="9" t="s">
        <v>200</v>
      </c>
      <c r="B55" s="8" t="s">
        <v>47</v>
      </c>
      <c r="C55" s="41">
        <v>23.66</v>
      </c>
      <c r="D55" s="10">
        <v>0</v>
      </c>
      <c r="E55" s="10">
        <v>4.3899999999999997</v>
      </c>
      <c r="F55" s="35" t="e">
        <f t="shared" si="0"/>
        <v>#DIV/0!</v>
      </c>
      <c r="G55" s="36"/>
      <c r="H55" s="37">
        <f t="shared" si="1"/>
        <v>18.554522400676245</v>
      </c>
    </row>
    <row r="56" spans="1:8" ht="90.75" x14ac:dyDescent="0.25">
      <c r="A56" s="9" t="s">
        <v>201</v>
      </c>
      <c r="B56" s="8" t="s">
        <v>48</v>
      </c>
      <c r="C56" s="41">
        <v>97.38</v>
      </c>
      <c r="D56" s="10">
        <v>0</v>
      </c>
      <c r="E56" s="10">
        <v>22.59</v>
      </c>
      <c r="F56" s="35" t="e">
        <f t="shared" si="0"/>
        <v>#DIV/0!</v>
      </c>
      <c r="G56" s="36"/>
      <c r="H56" s="37">
        <f t="shared" si="1"/>
        <v>23.197781885397415</v>
      </c>
    </row>
    <row r="57" spans="1:8" ht="68.25" x14ac:dyDescent="0.25">
      <c r="A57" s="9" t="s">
        <v>202</v>
      </c>
      <c r="B57" s="8" t="s">
        <v>49</v>
      </c>
      <c r="C57" s="41">
        <v>4649.99</v>
      </c>
      <c r="D57" s="10">
        <v>5000</v>
      </c>
      <c r="E57" s="10">
        <v>5557.21</v>
      </c>
      <c r="F57" s="35">
        <f t="shared" si="0"/>
        <v>111.1442</v>
      </c>
      <c r="G57" s="36"/>
      <c r="H57" s="37">
        <f t="shared" si="1"/>
        <v>119.51014948419245</v>
      </c>
    </row>
    <row r="58" spans="1:8" ht="68.25" x14ac:dyDescent="0.25">
      <c r="A58" s="9" t="s">
        <v>203</v>
      </c>
      <c r="B58" s="8" t="s">
        <v>50</v>
      </c>
      <c r="C58" s="41">
        <v>4649.99</v>
      </c>
      <c r="D58" s="10">
        <v>5000</v>
      </c>
      <c r="E58" s="10">
        <v>5557.21</v>
      </c>
      <c r="F58" s="35">
        <f t="shared" si="0"/>
        <v>111.1442</v>
      </c>
      <c r="G58" s="36"/>
      <c r="H58" s="37">
        <f t="shared" si="1"/>
        <v>119.51014948419245</v>
      </c>
    </row>
    <row r="59" spans="1:8" ht="68.25" x14ac:dyDescent="0.25">
      <c r="A59" s="9" t="s">
        <v>204</v>
      </c>
      <c r="B59" s="8" t="s">
        <v>51</v>
      </c>
      <c r="C59" s="41">
        <v>4649.99</v>
      </c>
      <c r="D59" s="10">
        <v>5000</v>
      </c>
      <c r="E59" s="10">
        <v>5557.21</v>
      </c>
      <c r="F59" s="35">
        <f t="shared" si="0"/>
        <v>111.1442</v>
      </c>
      <c r="G59" s="36"/>
      <c r="H59" s="37">
        <f t="shared" si="1"/>
        <v>119.51014948419245</v>
      </c>
    </row>
    <row r="60" spans="1:8" x14ac:dyDescent="0.25">
      <c r="A60" s="9" t="s">
        <v>205</v>
      </c>
      <c r="B60" s="8" t="s">
        <v>52</v>
      </c>
      <c r="C60" s="41">
        <v>30869.47</v>
      </c>
      <c r="D60" s="10">
        <v>22100</v>
      </c>
      <c r="E60" s="10">
        <v>22119.87</v>
      </c>
      <c r="F60" s="35">
        <f t="shared" si="0"/>
        <v>100.08990950226244</v>
      </c>
      <c r="G60" s="36"/>
      <c r="H60" s="37">
        <f t="shared" si="1"/>
        <v>71.656137925270485</v>
      </c>
    </row>
    <row r="61" spans="1:8" x14ac:dyDescent="0.25">
      <c r="A61" s="9" t="s">
        <v>206</v>
      </c>
      <c r="B61" s="8" t="s">
        <v>53</v>
      </c>
      <c r="C61" s="41">
        <v>30869.47</v>
      </c>
      <c r="D61" s="10">
        <v>22100</v>
      </c>
      <c r="E61" s="10">
        <v>22119.87</v>
      </c>
      <c r="F61" s="35">
        <f t="shared" si="0"/>
        <v>100.08990950226244</v>
      </c>
      <c r="G61" s="36"/>
      <c r="H61" s="37">
        <f t="shared" si="1"/>
        <v>71.656137925270485</v>
      </c>
    </row>
    <row r="62" spans="1:8" ht="23.25" x14ac:dyDescent="0.25">
      <c r="A62" s="9" t="s">
        <v>207</v>
      </c>
      <c r="B62" s="8" t="s">
        <v>54</v>
      </c>
      <c r="C62" s="41">
        <v>12767.81</v>
      </c>
      <c r="D62" s="10">
        <v>8600</v>
      </c>
      <c r="E62" s="10">
        <v>18108.23</v>
      </c>
      <c r="F62" s="35">
        <f t="shared" si="0"/>
        <v>210.56081395348838</v>
      </c>
      <c r="G62" s="36"/>
      <c r="H62" s="37">
        <f t="shared" si="1"/>
        <v>141.82722017323252</v>
      </c>
    </row>
    <row r="63" spans="1:8" x14ac:dyDescent="0.25">
      <c r="A63" s="9" t="s">
        <v>208</v>
      </c>
      <c r="B63" s="8" t="s">
        <v>55</v>
      </c>
      <c r="C63" s="41">
        <v>8161.82</v>
      </c>
      <c r="D63" s="10">
        <v>9000</v>
      </c>
      <c r="E63" s="10">
        <v>0</v>
      </c>
      <c r="F63" s="35">
        <f t="shared" si="0"/>
        <v>0</v>
      </c>
      <c r="G63" s="36"/>
      <c r="H63" s="37">
        <f t="shared" si="1"/>
        <v>0</v>
      </c>
    </row>
    <row r="64" spans="1:8" x14ac:dyDescent="0.25">
      <c r="A64" s="9" t="s">
        <v>209</v>
      </c>
      <c r="B64" s="8" t="s">
        <v>56</v>
      </c>
      <c r="C64" s="41">
        <v>9939.84</v>
      </c>
      <c r="D64" s="10">
        <v>4500</v>
      </c>
      <c r="E64" s="10">
        <v>4011.64</v>
      </c>
      <c r="F64" s="35">
        <f t="shared" si="0"/>
        <v>89.147555555555556</v>
      </c>
      <c r="G64" s="36"/>
      <c r="H64" s="37">
        <f t="shared" si="1"/>
        <v>40.359200952932845</v>
      </c>
    </row>
    <row r="65" spans="1:8" x14ac:dyDescent="0.25">
      <c r="A65" s="9" t="s">
        <v>210</v>
      </c>
      <c r="B65" s="8" t="s">
        <v>57</v>
      </c>
      <c r="C65" s="41">
        <v>9939.84</v>
      </c>
      <c r="D65" s="10">
        <v>4500</v>
      </c>
      <c r="E65" s="10">
        <v>4011.64</v>
      </c>
      <c r="F65" s="35">
        <f t="shared" si="0"/>
        <v>89.147555555555556</v>
      </c>
      <c r="G65" s="36"/>
      <c r="H65" s="37">
        <f t="shared" si="1"/>
        <v>40.359200952932845</v>
      </c>
    </row>
    <row r="66" spans="1:8" ht="23.25" x14ac:dyDescent="0.25">
      <c r="A66" s="9" t="s">
        <v>211</v>
      </c>
      <c r="B66" s="8" t="s">
        <v>58</v>
      </c>
      <c r="C66" s="41">
        <v>22116.76</v>
      </c>
      <c r="D66" s="10">
        <v>74000</v>
      </c>
      <c r="E66" s="10">
        <v>38.299999999999997</v>
      </c>
      <c r="F66" s="35">
        <f t="shared" si="0"/>
        <v>5.1756756756756749E-2</v>
      </c>
      <c r="G66" s="36"/>
      <c r="H66" s="37">
        <f t="shared" si="1"/>
        <v>0.17317183891311386</v>
      </c>
    </row>
    <row r="67" spans="1:8" x14ac:dyDescent="0.25">
      <c r="A67" s="9" t="s">
        <v>212</v>
      </c>
      <c r="B67" s="8" t="s">
        <v>59</v>
      </c>
      <c r="C67" s="41">
        <v>22116.76</v>
      </c>
      <c r="D67" s="10">
        <v>74000</v>
      </c>
      <c r="E67" s="10">
        <v>38.299999999999997</v>
      </c>
      <c r="F67" s="35">
        <f t="shared" si="0"/>
        <v>5.1756756756756749E-2</v>
      </c>
      <c r="G67" s="36"/>
      <c r="H67" s="37">
        <f t="shared" si="1"/>
        <v>0.17317183891311386</v>
      </c>
    </row>
    <row r="68" spans="1:8" ht="23.25" x14ac:dyDescent="0.25">
      <c r="A68" s="9" t="s">
        <v>213</v>
      </c>
      <c r="B68" s="8" t="s">
        <v>60</v>
      </c>
      <c r="C68" s="41">
        <v>20671.91</v>
      </c>
      <c r="D68" s="10">
        <v>74000</v>
      </c>
      <c r="E68" s="10">
        <v>0</v>
      </c>
      <c r="F68" s="35">
        <f t="shared" si="0"/>
        <v>0</v>
      </c>
      <c r="G68" s="36"/>
      <c r="H68" s="37">
        <f t="shared" si="1"/>
        <v>0</v>
      </c>
    </row>
    <row r="69" spans="1:8" ht="34.5" x14ac:dyDescent="0.25">
      <c r="A69" s="9" t="s">
        <v>214</v>
      </c>
      <c r="B69" s="8" t="s">
        <v>61</v>
      </c>
      <c r="C69" s="41">
        <v>20671.91</v>
      </c>
      <c r="D69" s="10">
        <v>74000</v>
      </c>
      <c r="E69" s="10">
        <v>0</v>
      </c>
      <c r="F69" s="35">
        <f t="shared" si="0"/>
        <v>0</v>
      </c>
      <c r="G69" s="36"/>
      <c r="H69" s="37">
        <f t="shared" si="1"/>
        <v>0</v>
      </c>
    </row>
    <row r="70" spans="1:8" x14ac:dyDescent="0.25">
      <c r="A70" s="9" t="s">
        <v>215</v>
      </c>
      <c r="B70" s="8" t="s">
        <v>62</v>
      </c>
      <c r="C70" s="41">
        <v>1444.85</v>
      </c>
      <c r="D70" s="10">
        <v>0</v>
      </c>
      <c r="E70" s="10">
        <v>38.299999999999997</v>
      </c>
      <c r="F70" s="35" t="e">
        <f t="shared" si="0"/>
        <v>#DIV/0!</v>
      </c>
      <c r="G70" s="36"/>
      <c r="H70" s="37">
        <f t="shared" si="1"/>
        <v>2.6507942000899747</v>
      </c>
    </row>
    <row r="71" spans="1:8" ht="23.25" x14ac:dyDescent="0.25">
      <c r="A71" s="9" t="s">
        <v>216</v>
      </c>
      <c r="B71" s="8" t="s">
        <v>63</v>
      </c>
      <c r="C71" s="41">
        <v>1444.85</v>
      </c>
      <c r="D71" s="10">
        <v>0</v>
      </c>
      <c r="E71" s="10">
        <v>38.299999999999997</v>
      </c>
      <c r="F71" s="35" t="e">
        <f t="shared" si="0"/>
        <v>#DIV/0!</v>
      </c>
      <c r="G71" s="36"/>
      <c r="H71" s="37">
        <f t="shared" si="1"/>
        <v>2.6507942000899747</v>
      </c>
    </row>
    <row r="72" spans="1:8" ht="23.25" x14ac:dyDescent="0.25">
      <c r="A72" s="9" t="s">
        <v>217</v>
      </c>
      <c r="B72" s="8" t="s">
        <v>64</v>
      </c>
      <c r="C72" s="41">
        <v>21363621.890000001</v>
      </c>
      <c r="D72" s="10">
        <v>1450000</v>
      </c>
      <c r="E72" s="10">
        <v>5050463.0999999996</v>
      </c>
      <c r="F72" s="35">
        <f t="shared" si="0"/>
        <v>348.30779999999999</v>
      </c>
      <c r="G72" s="36"/>
      <c r="H72" s="37">
        <f t="shared" si="1"/>
        <v>23.640481590642867</v>
      </c>
    </row>
    <row r="73" spans="1:8" ht="68.25" x14ac:dyDescent="0.25">
      <c r="A73" s="9" t="s">
        <v>218</v>
      </c>
      <c r="B73" s="8" t="s">
        <v>65</v>
      </c>
      <c r="C73" s="41">
        <v>48755.4</v>
      </c>
      <c r="D73" s="10">
        <v>150000</v>
      </c>
      <c r="E73" s="10">
        <v>29810</v>
      </c>
      <c r="F73" s="35">
        <f t="shared" si="0"/>
        <v>19.873333333333335</v>
      </c>
      <c r="G73" s="36"/>
      <c r="H73" s="37">
        <f t="shared" si="1"/>
        <v>61.141945302469061</v>
      </c>
    </row>
    <row r="74" spans="1:8" ht="79.5" x14ac:dyDescent="0.25">
      <c r="A74" s="9" t="s">
        <v>219</v>
      </c>
      <c r="B74" s="8" t="s">
        <v>66</v>
      </c>
      <c r="C74" s="41">
        <v>0</v>
      </c>
      <c r="D74" s="10">
        <v>150000</v>
      </c>
      <c r="E74" s="10">
        <v>29810</v>
      </c>
      <c r="F74" s="35">
        <f t="shared" si="0"/>
        <v>19.873333333333335</v>
      </c>
      <c r="G74" s="36"/>
      <c r="H74" s="37" t="e">
        <f t="shared" si="1"/>
        <v>#DIV/0!</v>
      </c>
    </row>
    <row r="75" spans="1:8" ht="68.25" x14ac:dyDescent="0.25">
      <c r="A75" s="9" t="s">
        <v>220</v>
      </c>
      <c r="B75" s="8" t="s">
        <v>67</v>
      </c>
      <c r="C75" s="41">
        <v>0</v>
      </c>
      <c r="D75" s="10">
        <v>150000</v>
      </c>
      <c r="E75" s="10">
        <v>29810</v>
      </c>
      <c r="F75" s="35">
        <f t="shared" ref="F75:F151" si="2">E75/D75*100</f>
        <v>19.873333333333335</v>
      </c>
      <c r="G75" s="36"/>
      <c r="H75" s="37" t="e">
        <f t="shared" ref="H75:H151" si="3">E75/C75*100</f>
        <v>#DIV/0!</v>
      </c>
    </row>
    <row r="76" spans="1:8" ht="68.25" x14ac:dyDescent="0.25">
      <c r="A76" s="9" t="s">
        <v>306</v>
      </c>
      <c r="B76" s="8" t="s">
        <v>325</v>
      </c>
      <c r="C76" s="41">
        <v>48755.4</v>
      </c>
      <c r="D76" s="10">
        <v>0</v>
      </c>
      <c r="E76" s="10">
        <v>0</v>
      </c>
      <c r="F76" s="35" t="e">
        <f t="shared" si="2"/>
        <v>#DIV/0!</v>
      </c>
      <c r="G76" s="36"/>
      <c r="H76" s="37">
        <f t="shared" si="3"/>
        <v>0</v>
      </c>
    </row>
    <row r="77" spans="1:8" ht="68.25" x14ac:dyDescent="0.25">
      <c r="A77" s="9" t="s">
        <v>307</v>
      </c>
      <c r="B77" s="8" t="s">
        <v>326</v>
      </c>
      <c r="C77" s="41">
        <v>48755.4</v>
      </c>
      <c r="D77" s="10">
        <v>0</v>
      </c>
      <c r="E77" s="10">
        <v>0</v>
      </c>
      <c r="F77" s="35" t="e">
        <f t="shared" si="2"/>
        <v>#DIV/0!</v>
      </c>
      <c r="G77" s="36"/>
      <c r="H77" s="37">
        <f t="shared" si="3"/>
        <v>0</v>
      </c>
    </row>
    <row r="78" spans="1:8" ht="23.25" x14ac:dyDescent="0.25">
      <c r="A78" s="9" t="s">
        <v>221</v>
      </c>
      <c r="B78" s="8" t="s">
        <v>68</v>
      </c>
      <c r="C78" s="41">
        <v>21112895.98</v>
      </c>
      <c r="D78" s="10">
        <v>1300000</v>
      </c>
      <c r="E78" s="10">
        <v>4864947.04</v>
      </c>
      <c r="F78" s="35">
        <f t="shared" si="2"/>
        <v>374.22669538461537</v>
      </c>
      <c r="G78" s="36"/>
      <c r="H78" s="37">
        <f t="shared" si="3"/>
        <v>23.042537814843154</v>
      </c>
    </row>
    <row r="79" spans="1:8" ht="23.25" x14ac:dyDescent="0.25">
      <c r="A79" s="9" t="s">
        <v>222</v>
      </c>
      <c r="B79" s="8" t="s">
        <v>69</v>
      </c>
      <c r="C79" s="41">
        <v>21112895.98</v>
      </c>
      <c r="D79" s="10">
        <v>1300000</v>
      </c>
      <c r="E79" s="10">
        <v>4864947.04</v>
      </c>
      <c r="F79" s="35">
        <f t="shared" si="2"/>
        <v>374.22669538461537</v>
      </c>
      <c r="G79" s="36"/>
      <c r="H79" s="37">
        <f t="shared" si="3"/>
        <v>23.042537814843154</v>
      </c>
    </row>
    <row r="80" spans="1:8" ht="45.75" x14ac:dyDescent="0.25">
      <c r="A80" s="9" t="s">
        <v>223</v>
      </c>
      <c r="B80" s="8" t="s">
        <v>70</v>
      </c>
      <c r="C80" s="41">
        <v>19541757.73</v>
      </c>
      <c r="D80" s="10">
        <v>1000000</v>
      </c>
      <c r="E80" s="10">
        <v>4492741.1500000004</v>
      </c>
      <c r="F80" s="35">
        <f t="shared" si="2"/>
        <v>449.27411500000005</v>
      </c>
      <c r="G80" s="36"/>
      <c r="H80" s="37">
        <f t="shared" si="3"/>
        <v>22.990465914449757</v>
      </c>
    </row>
    <row r="81" spans="1:8" ht="34.5" x14ac:dyDescent="0.25">
      <c r="A81" s="9" t="s">
        <v>224</v>
      </c>
      <c r="B81" s="8" t="s">
        <v>71</v>
      </c>
      <c r="C81" s="41">
        <v>1571138.25</v>
      </c>
      <c r="D81" s="10">
        <v>300000</v>
      </c>
      <c r="E81" s="10">
        <v>372205.89</v>
      </c>
      <c r="F81" s="35">
        <f t="shared" si="2"/>
        <v>124.06863000000001</v>
      </c>
      <c r="G81" s="36"/>
      <c r="H81" s="37">
        <f t="shared" si="3"/>
        <v>23.690206129218737</v>
      </c>
    </row>
    <row r="82" spans="1:8" ht="57" x14ac:dyDescent="0.25">
      <c r="A82" s="9" t="s">
        <v>225</v>
      </c>
      <c r="B82" s="8" t="s">
        <v>72</v>
      </c>
      <c r="C82" s="41">
        <v>191970.51</v>
      </c>
      <c r="D82" s="10">
        <v>0</v>
      </c>
      <c r="E82" s="10">
        <v>155706.06</v>
      </c>
      <c r="F82" s="35" t="e">
        <f t="shared" si="2"/>
        <v>#DIV/0!</v>
      </c>
      <c r="G82" s="36"/>
      <c r="H82" s="37">
        <f t="shared" si="3"/>
        <v>81.109364141398586</v>
      </c>
    </row>
    <row r="83" spans="1:8" ht="57" x14ac:dyDescent="0.25">
      <c r="A83" s="9" t="s">
        <v>226</v>
      </c>
      <c r="B83" s="8" t="s">
        <v>73</v>
      </c>
      <c r="C83" s="41">
        <v>191970.51</v>
      </c>
      <c r="D83" s="10">
        <v>0</v>
      </c>
      <c r="E83" s="10">
        <v>155706.06</v>
      </c>
      <c r="F83" s="35" t="e">
        <f t="shared" si="2"/>
        <v>#DIV/0!</v>
      </c>
      <c r="G83" s="36"/>
      <c r="H83" s="37">
        <f t="shared" si="3"/>
        <v>81.109364141398586</v>
      </c>
    </row>
    <row r="84" spans="1:8" ht="79.5" x14ac:dyDescent="0.25">
      <c r="A84" s="9" t="s">
        <v>227</v>
      </c>
      <c r="B84" s="8" t="s">
        <v>74</v>
      </c>
      <c r="C84" s="41">
        <v>125068.2</v>
      </c>
      <c r="D84" s="10">
        <v>0</v>
      </c>
      <c r="E84" s="10">
        <v>92351.97</v>
      </c>
      <c r="F84" s="35" t="e">
        <f t="shared" si="2"/>
        <v>#DIV/0!</v>
      </c>
      <c r="G84" s="36"/>
      <c r="H84" s="37">
        <f t="shared" si="3"/>
        <v>73.841288193161816</v>
      </c>
    </row>
    <row r="85" spans="1:8" ht="68.25" x14ac:dyDescent="0.25">
      <c r="A85" s="9" t="s">
        <v>228</v>
      </c>
      <c r="B85" s="8" t="s">
        <v>75</v>
      </c>
      <c r="C85" s="41">
        <v>66902.31</v>
      </c>
      <c r="D85" s="10">
        <v>0</v>
      </c>
      <c r="E85" s="10">
        <v>63354.09</v>
      </c>
      <c r="F85" s="35" t="e">
        <f t="shared" si="2"/>
        <v>#DIV/0!</v>
      </c>
      <c r="G85" s="36"/>
      <c r="H85" s="37">
        <f t="shared" si="3"/>
        <v>94.696416312082505</v>
      </c>
    </row>
    <row r="86" spans="1:8" x14ac:dyDescent="0.25">
      <c r="A86" s="9" t="s">
        <v>229</v>
      </c>
      <c r="B86" s="8" t="s">
        <v>76</v>
      </c>
      <c r="C86" s="41">
        <v>1172659.33</v>
      </c>
      <c r="D86" s="10">
        <v>476500</v>
      </c>
      <c r="E86" s="10">
        <v>1479510.11</v>
      </c>
      <c r="F86" s="35">
        <f t="shared" si="2"/>
        <v>310.49530115424977</v>
      </c>
      <c r="G86" s="36"/>
      <c r="H86" s="37">
        <f t="shared" si="3"/>
        <v>126.16708639498908</v>
      </c>
    </row>
    <row r="87" spans="1:8" ht="34.5" x14ac:dyDescent="0.25">
      <c r="A87" s="9" t="s">
        <v>230</v>
      </c>
      <c r="B87" s="8" t="s">
        <v>77</v>
      </c>
      <c r="C87" s="41">
        <v>285569.33</v>
      </c>
      <c r="D87" s="10">
        <v>318179</v>
      </c>
      <c r="E87" s="10">
        <v>252104.99</v>
      </c>
      <c r="F87" s="35">
        <f t="shared" si="2"/>
        <v>79.233698641330818</v>
      </c>
      <c r="G87" s="36"/>
      <c r="H87" s="37">
        <f t="shared" si="3"/>
        <v>88.281535695727541</v>
      </c>
    </row>
    <row r="88" spans="1:8" ht="45.75" x14ac:dyDescent="0.25">
      <c r="A88" s="9" t="s">
        <v>231</v>
      </c>
      <c r="B88" s="8" t="s">
        <v>78</v>
      </c>
      <c r="C88" s="41">
        <v>11000</v>
      </c>
      <c r="D88" s="10">
        <v>4000</v>
      </c>
      <c r="E88" s="10">
        <v>10550</v>
      </c>
      <c r="F88" s="35">
        <f t="shared" si="2"/>
        <v>263.75</v>
      </c>
      <c r="G88" s="36"/>
      <c r="H88" s="37">
        <f t="shared" si="3"/>
        <v>95.909090909090907</v>
      </c>
    </row>
    <row r="89" spans="1:8" ht="68.25" x14ac:dyDescent="0.25">
      <c r="A89" s="9" t="s">
        <v>232</v>
      </c>
      <c r="B89" s="8" t="s">
        <v>79</v>
      </c>
      <c r="C89" s="41">
        <v>11000</v>
      </c>
      <c r="D89" s="10">
        <v>4000</v>
      </c>
      <c r="E89" s="10">
        <v>10550</v>
      </c>
      <c r="F89" s="35">
        <f t="shared" si="2"/>
        <v>263.75</v>
      </c>
      <c r="G89" s="36"/>
      <c r="H89" s="37">
        <f t="shared" si="3"/>
        <v>95.909090909090907</v>
      </c>
    </row>
    <row r="90" spans="1:8" ht="57" x14ac:dyDescent="0.25">
      <c r="A90" s="9" t="s">
        <v>233</v>
      </c>
      <c r="B90" s="8" t="s">
        <v>80</v>
      </c>
      <c r="C90" s="41">
        <v>14506</v>
      </c>
      <c r="D90" s="10">
        <v>17670</v>
      </c>
      <c r="E90" s="10">
        <v>29500</v>
      </c>
      <c r="F90" s="35">
        <f t="shared" si="2"/>
        <v>166.94963214487834</v>
      </c>
      <c r="G90" s="36"/>
      <c r="H90" s="37">
        <f t="shared" si="3"/>
        <v>203.36412518957673</v>
      </c>
    </row>
    <row r="91" spans="1:8" ht="79.5" x14ac:dyDescent="0.25">
      <c r="A91" s="9" t="s">
        <v>234</v>
      </c>
      <c r="B91" s="8" t="s">
        <v>81</v>
      </c>
      <c r="C91" s="41">
        <v>14506</v>
      </c>
      <c r="D91" s="10">
        <v>17670</v>
      </c>
      <c r="E91" s="10">
        <v>29500</v>
      </c>
      <c r="F91" s="35">
        <f t="shared" si="2"/>
        <v>166.94963214487834</v>
      </c>
      <c r="G91" s="36"/>
      <c r="H91" s="37">
        <f t="shared" si="3"/>
        <v>203.36412518957673</v>
      </c>
    </row>
    <row r="92" spans="1:8" ht="45.75" x14ac:dyDescent="0.25">
      <c r="A92" s="9" t="s">
        <v>235</v>
      </c>
      <c r="B92" s="8" t="s">
        <v>82</v>
      </c>
      <c r="C92" s="41">
        <v>43773.68</v>
      </c>
      <c r="D92" s="10">
        <v>46226</v>
      </c>
      <c r="E92" s="10">
        <v>54017.33</v>
      </c>
      <c r="F92" s="35">
        <f t="shared" si="2"/>
        <v>116.85486522736124</v>
      </c>
      <c r="G92" s="36"/>
      <c r="H92" s="37">
        <f t="shared" si="3"/>
        <v>123.4013909728403</v>
      </c>
    </row>
    <row r="93" spans="1:8" ht="68.25" x14ac:dyDescent="0.25">
      <c r="A93" s="9" t="s">
        <v>236</v>
      </c>
      <c r="B93" s="8" t="s">
        <v>83</v>
      </c>
      <c r="C93" s="41">
        <v>43773.68</v>
      </c>
      <c r="D93" s="10">
        <v>46226</v>
      </c>
      <c r="E93" s="10">
        <v>54017.33</v>
      </c>
      <c r="F93" s="35">
        <f t="shared" si="2"/>
        <v>116.85486522736124</v>
      </c>
      <c r="G93" s="36"/>
      <c r="H93" s="37">
        <f t="shared" si="3"/>
        <v>123.4013909728403</v>
      </c>
    </row>
    <row r="94" spans="1:8" ht="45.75" x14ac:dyDescent="0.25">
      <c r="A94" s="9" t="s">
        <v>237</v>
      </c>
      <c r="B94" s="8" t="s">
        <v>84</v>
      </c>
      <c r="C94" s="41">
        <v>32000</v>
      </c>
      <c r="D94" s="10">
        <v>37628</v>
      </c>
      <c r="E94" s="10">
        <v>30000</v>
      </c>
      <c r="F94" s="35">
        <f t="shared" si="2"/>
        <v>79.727862230254061</v>
      </c>
      <c r="G94" s="36"/>
      <c r="H94" s="37">
        <f t="shared" si="3"/>
        <v>93.75</v>
      </c>
    </row>
    <row r="95" spans="1:8" ht="68.25" x14ac:dyDescent="0.25">
      <c r="A95" s="9" t="s">
        <v>238</v>
      </c>
      <c r="B95" s="8" t="s">
        <v>85</v>
      </c>
      <c r="C95" s="41">
        <v>32000</v>
      </c>
      <c r="D95" s="10">
        <v>37628</v>
      </c>
      <c r="E95" s="10">
        <v>30000</v>
      </c>
      <c r="F95" s="35">
        <f t="shared" si="2"/>
        <v>79.727862230254061</v>
      </c>
      <c r="G95" s="36"/>
      <c r="H95" s="37">
        <f t="shared" si="3"/>
        <v>93.75</v>
      </c>
    </row>
    <row r="96" spans="1:8" ht="57" x14ac:dyDescent="0.25">
      <c r="A96" s="9" t="s">
        <v>239</v>
      </c>
      <c r="B96" s="8" t="s">
        <v>86</v>
      </c>
      <c r="C96" s="41">
        <v>1000</v>
      </c>
      <c r="D96" s="10">
        <v>7000</v>
      </c>
      <c r="E96" s="10">
        <v>0</v>
      </c>
      <c r="F96" s="35">
        <f t="shared" si="2"/>
        <v>0</v>
      </c>
      <c r="G96" s="36"/>
      <c r="H96" s="37">
        <f t="shared" si="3"/>
        <v>0</v>
      </c>
    </row>
    <row r="97" spans="1:8" ht="79.5" x14ac:dyDescent="0.25">
      <c r="A97" s="9" t="s">
        <v>240</v>
      </c>
      <c r="B97" s="8" t="s">
        <v>87</v>
      </c>
      <c r="C97" s="41">
        <v>1000</v>
      </c>
      <c r="D97" s="10">
        <v>7000</v>
      </c>
      <c r="E97" s="10">
        <v>0</v>
      </c>
      <c r="F97" s="35">
        <f t="shared" si="2"/>
        <v>0</v>
      </c>
      <c r="G97" s="36"/>
      <c r="H97" s="37">
        <f t="shared" si="3"/>
        <v>0</v>
      </c>
    </row>
    <row r="98" spans="1:8" ht="57" x14ac:dyDescent="0.25">
      <c r="A98" s="9" t="s">
        <v>241</v>
      </c>
      <c r="B98" s="8" t="s">
        <v>88</v>
      </c>
      <c r="C98" s="41">
        <v>2300</v>
      </c>
      <c r="D98" s="10">
        <v>2100</v>
      </c>
      <c r="E98" s="10">
        <v>6600</v>
      </c>
      <c r="F98" s="35">
        <f t="shared" si="2"/>
        <v>314.28571428571428</v>
      </c>
      <c r="G98" s="36"/>
      <c r="H98" s="37">
        <f t="shared" si="3"/>
        <v>286.95652173913044</v>
      </c>
    </row>
    <row r="99" spans="1:8" ht="90.75" x14ac:dyDescent="0.25">
      <c r="A99" s="9" t="s">
        <v>242</v>
      </c>
      <c r="B99" s="8" t="s">
        <v>89</v>
      </c>
      <c r="C99" s="41">
        <v>2300</v>
      </c>
      <c r="D99" s="10">
        <v>2100</v>
      </c>
      <c r="E99" s="10">
        <v>6600</v>
      </c>
      <c r="F99" s="35">
        <f t="shared" si="2"/>
        <v>314.28571428571428</v>
      </c>
      <c r="G99" s="36"/>
      <c r="H99" s="37">
        <f t="shared" si="3"/>
        <v>286.95652173913044</v>
      </c>
    </row>
    <row r="100" spans="1:8" ht="45.75" x14ac:dyDescent="0.25">
      <c r="A100" s="9" t="s">
        <v>243</v>
      </c>
      <c r="B100" s="8" t="s">
        <v>90</v>
      </c>
      <c r="C100" s="41">
        <v>3168.96</v>
      </c>
      <c r="D100" s="10">
        <v>2279</v>
      </c>
      <c r="E100" s="10">
        <v>6913</v>
      </c>
      <c r="F100" s="35">
        <f t="shared" si="2"/>
        <v>303.33479596314174</v>
      </c>
      <c r="G100" s="36"/>
      <c r="H100" s="37">
        <f t="shared" si="3"/>
        <v>218.14727860244369</v>
      </c>
    </row>
    <row r="101" spans="1:8" ht="68.25" x14ac:dyDescent="0.25">
      <c r="A101" s="9" t="s">
        <v>244</v>
      </c>
      <c r="B101" s="8" t="s">
        <v>91</v>
      </c>
      <c r="C101" s="41">
        <v>3168.96</v>
      </c>
      <c r="D101" s="10">
        <v>2279</v>
      </c>
      <c r="E101" s="10">
        <v>6913</v>
      </c>
      <c r="F101" s="35">
        <f t="shared" si="2"/>
        <v>303.33479596314174</v>
      </c>
      <c r="G101" s="36"/>
      <c r="H101" s="37">
        <f t="shared" si="3"/>
        <v>218.14727860244369</v>
      </c>
    </row>
    <row r="102" spans="1:8" ht="45.75" x14ac:dyDescent="0.25">
      <c r="A102" s="9" t="s">
        <v>245</v>
      </c>
      <c r="B102" s="8" t="s">
        <v>92</v>
      </c>
      <c r="C102" s="41">
        <v>71843.92</v>
      </c>
      <c r="D102" s="10">
        <v>81596</v>
      </c>
      <c r="E102" s="10">
        <v>12230.41</v>
      </c>
      <c r="F102" s="35">
        <f t="shared" si="2"/>
        <v>14.988982303054071</v>
      </c>
      <c r="G102" s="36"/>
      <c r="H102" s="37">
        <f t="shared" si="3"/>
        <v>17.023583902437394</v>
      </c>
    </row>
    <row r="103" spans="1:8" ht="57" x14ac:dyDescent="0.25">
      <c r="A103" s="9" t="s">
        <v>246</v>
      </c>
      <c r="B103" s="8" t="s">
        <v>93</v>
      </c>
      <c r="C103" s="41">
        <v>71843.92</v>
      </c>
      <c r="D103" s="10">
        <v>81596</v>
      </c>
      <c r="E103" s="10">
        <v>12230.41</v>
      </c>
      <c r="F103" s="35">
        <f t="shared" si="2"/>
        <v>14.988982303054071</v>
      </c>
      <c r="G103" s="36"/>
      <c r="H103" s="37">
        <f t="shared" si="3"/>
        <v>17.023583902437394</v>
      </c>
    </row>
    <row r="104" spans="1:8" ht="57" x14ac:dyDescent="0.25">
      <c r="A104" s="9" t="s">
        <v>247</v>
      </c>
      <c r="B104" s="8" t="s">
        <v>94</v>
      </c>
      <c r="C104" s="41">
        <v>105976.77</v>
      </c>
      <c r="D104" s="10">
        <v>119680</v>
      </c>
      <c r="E104" s="10">
        <v>102294.25</v>
      </c>
      <c r="F104" s="35">
        <f t="shared" si="2"/>
        <v>85.473136697860966</v>
      </c>
      <c r="G104" s="36"/>
      <c r="H104" s="37">
        <f t="shared" si="3"/>
        <v>96.525163014498361</v>
      </c>
    </row>
    <row r="105" spans="1:8" ht="68.25" x14ac:dyDescent="0.25">
      <c r="A105" s="9" t="s">
        <v>248</v>
      </c>
      <c r="B105" s="8" t="s">
        <v>95</v>
      </c>
      <c r="C105" s="41">
        <v>105976.77</v>
      </c>
      <c r="D105" s="10">
        <v>119680</v>
      </c>
      <c r="E105" s="10">
        <v>102294.25</v>
      </c>
      <c r="F105" s="35">
        <f t="shared" si="2"/>
        <v>85.473136697860966</v>
      </c>
      <c r="G105" s="36"/>
      <c r="H105" s="37">
        <f t="shared" si="3"/>
        <v>96.525163014498361</v>
      </c>
    </row>
    <row r="106" spans="1:8" ht="90.75" x14ac:dyDescent="0.25">
      <c r="A106" s="9" t="s">
        <v>249</v>
      </c>
      <c r="B106" s="8" t="s">
        <v>96</v>
      </c>
      <c r="C106" s="41">
        <v>90103.95</v>
      </c>
      <c r="D106" s="10">
        <v>100321</v>
      </c>
      <c r="E106" s="10">
        <v>67500</v>
      </c>
      <c r="F106" s="35">
        <f t="shared" si="2"/>
        <v>67.284018301252985</v>
      </c>
      <c r="G106" s="36"/>
      <c r="H106" s="37">
        <f t="shared" si="3"/>
        <v>74.913474936448409</v>
      </c>
    </row>
    <row r="107" spans="1:8" ht="113.25" x14ac:dyDescent="0.25">
      <c r="A107" s="9" t="s">
        <v>250</v>
      </c>
      <c r="B107" s="8" t="s">
        <v>97</v>
      </c>
      <c r="C107" s="41">
        <v>90103.95</v>
      </c>
      <c r="D107" s="10">
        <v>100321</v>
      </c>
      <c r="E107" s="10">
        <v>67500</v>
      </c>
      <c r="F107" s="35">
        <f t="shared" si="2"/>
        <v>67.284018301252985</v>
      </c>
      <c r="G107" s="36"/>
      <c r="H107" s="37">
        <f t="shared" si="3"/>
        <v>74.913474936448409</v>
      </c>
    </row>
    <row r="108" spans="1:8" ht="34.5" x14ac:dyDescent="0.25">
      <c r="A108" s="9" t="s">
        <v>251</v>
      </c>
      <c r="B108" s="8" t="s">
        <v>98</v>
      </c>
      <c r="C108" s="41">
        <v>33531.050000000003</v>
      </c>
      <c r="D108" s="10">
        <v>58000</v>
      </c>
      <c r="E108" s="10">
        <v>9905.1200000000008</v>
      </c>
      <c r="F108" s="35">
        <f t="shared" si="2"/>
        <v>17.077793103448276</v>
      </c>
      <c r="G108" s="36"/>
      <c r="H108" s="37">
        <f t="shared" si="3"/>
        <v>29.540142643907664</v>
      </c>
    </row>
    <row r="109" spans="1:8" ht="57" x14ac:dyDescent="0.25">
      <c r="A109" s="9" t="s">
        <v>252</v>
      </c>
      <c r="B109" s="8" t="s">
        <v>99</v>
      </c>
      <c r="C109" s="41">
        <v>33531.050000000003</v>
      </c>
      <c r="D109" s="10">
        <v>58000</v>
      </c>
      <c r="E109" s="10">
        <v>9905.1200000000008</v>
      </c>
      <c r="F109" s="35">
        <f t="shared" si="2"/>
        <v>17.077793103448276</v>
      </c>
      <c r="G109" s="36"/>
      <c r="H109" s="37">
        <f t="shared" si="3"/>
        <v>29.540142643907664</v>
      </c>
    </row>
    <row r="110" spans="1:8" ht="90.75" x14ac:dyDescent="0.25">
      <c r="A110" s="9" t="s">
        <v>308</v>
      </c>
      <c r="B110" s="8" t="s">
        <v>327</v>
      </c>
      <c r="C110" s="41">
        <v>2792.88</v>
      </c>
      <c r="D110" s="10">
        <v>0</v>
      </c>
      <c r="E110" s="10">
        <v>0</v>
      </c>
      <c r="F110" s="35" t="e">
        <f t="shared" si="2"/>
        <v>#DIV/0!</v>
      </c>
      <c r="G110" s="36"/>
      <c r="H110" s="37">
        <f t="shared" si="3"/>
        <v>0</v>
      </c>
    </row>
    <row r="111" spans="1:8" ht="45.75" x14ac:dyDescent="0.25">
      <c r="A111" s="9" t="s">
        <v>309</v>
      </c>
      <c r="B111" s="8" t="s">
        <v>328</v>
      </c>
      <c r="C111" s="41">
        <v>2792.88</v>
      </c>
      <c r="D111" s="10">
        <v>0</v>
      </c>
      <c r="E111" s="10">
        <v>0</v>
      </c>
      <c r="F111" s="35" t="e">
        <f t="shared" si="2"/>
        <v>#DIV/0!</v>
      </c>
      <c r="G111" s="36"/>
      <c r="H111" s="37">
        <f t="shared" si="3"/>
        <v>0</v>
      </c>
    </row>
    <row r="112" spans="1:8" ht="57" x14ac:dyDescent="0.25">
      <c r="A112" s="9" t="s">
        <v>310</v>
      </c>
      <c r="B112" s="8" t="s">
        <v>329</v>
      </c>
      <c r="C112" s="41">
        <v>2792.88</v>
      </c>
      <c r="D112" s="10">
        <v>0</v>
      </c>
      <c r="E112" s="10">
        <v>0</v>
      </c>
      <c r="F112" s="35" t="e">
        <f t="shared" si="2"/>
        <v>#DIV/0!</v>
      </c>
      <c r="G112" s="36"/>
      <c r="H112" s="37">
        <f t="shared" si="3"/>
        <v>0</v>
      </c>
    </row>
    <row r="113" spans="1:8" ht="23.25" x14ac:dyDescent="0.25">
      <c r="A113" s="9" t="s">
        <v>311</v>
      </c>
      <c r="B113" s="8" t="s">
        <v>330</v>
      </c>
      <c r="C113" s="41">
        <v>115321.01</v>
      </c>
      <c r="D113" s="10">
        <v>0</v>
      </c>
      <c r="E113" s="10">
        <v>0</v>
      </c>
      <c r="F113" s="35" t="e">
        <f t="shared" si="2"/>
        <v>#DIV/0!</v>
      </c>
      <c r="G113" s="36"/>
      <c r="H113" s="37">
        <f t="shared" si="3"/>
        <v>0</v>
      </c>
    </row>
    <row r="114" spans="1:8" ht="68.25" x14ac:dyDescent="0.25">
      <c r="A114" s="9" t="s">
        <v>312</v>
      </c>
      <c r="B114" s="8" t="s">
        <v>331</v>
      </c>
      <c r="C114" s="41">
        <v>107700</v>
      </c>
      <c r="D114" s="10">
        <v>0</v>
      </c>
      <c r="E114" s="10">
        <v>0</v>
      </c>
      <c r="F114" s="35" t="e">
        <f t="shared" si="2"/>
        <v>#DIV/0!</v>
      </c>
      <c r="G114" s="36"/>
      <c r="H114" s="37">
        <f t="shared" si="3"/>
        <v>0</v>
      </c>
    </row>
    <row r="115" spans="1:8" ht="34.5" x14ac:dyDescent="0.25">
      <c r="A115" s="9" t="s">
        <v>313</v>
      </c>
      <c r="B115" s="8" t="s">
        <v>332</v>
      </c>
      <c r="C115" s="41">
        <v>107700</v>
      </c>
      <c r="D115" s="10">
        <v>0</v>
      </c>
      <c r="E115" s="10">
        <v>0</v>
      </c>
      <c r="F115" s="35" t="e">
        <f t="shared" si="2"/>
        <v>#DIV/0!</v>
      </c>
      <c r="G115" s="36"/>
      <c r="H115" s="37">
        <f t="shared" si="3"/>
        <v>0</v>
      </c>
    </row>
    <row r="116" spans="1:8" ht="57" x14ac:dyDescent="0.25">
      <c r="A116" s="9" t="s">
        <v>314</v>
      </c>
      <c r="B116" s="8" t="s">
        <v>333</v>
      </c>
      <c r="C116" s="41">
        <v>7621.01</v>
      </c>
      <c r="D116" s="10">
        <v>0</v>
      </c>
      <c r="E116" s="10">
        <v>0</v>
      </c>
      <c r="F116" s="35" t="e">
        <f t="shared" si="2"/>
        <v>#DIV/0!</v>
      </c>
      <c r="G116" s="36"/>
      <c r="H116" s="37">
        <f t="shared" si="3"/>
        <v>0</v>
      </c>
    </row>
    <row r="117" spans="1:8" ht="57" x14ac:dyDescent="0.25">
      <c r="A117" s="9" t="s">
        <v>315</v>
      </c>
      <c r="B117" s="8" t="s">
        <v>334</v>
      </c>
      <c r="C117" s="41">
        <v>8071.01</v>
      </c>
      <c r="D117" s="10">
        <v>0</v>
      </c>
      <c r="E117" s="10">
        <v>0</v>
      </c>
      <c r="F117" s="35" t="e">
        <f t="shared" si="2"/>
        <v>#DIV/0!</v>
      </c>
      <c r="G117" s="36"/>
      <c r="H117" s="37">
        <f t="shared" si="3"/>
        <v>0</v>
      </c>
    </row>
    <row r="118" spans="1:8" ht="57" x14ac:dyDescent="0.25">
      <c r="A118" s="9" t="s">
        <v>316</v>
      </c>
      <c r="B118" s="8" t="s">
        <v>335</v>
      </c>
      <c r="C118" s="41">
        <v>-450</v>
      </c>
      <c r="D118" s="10">
        <v>0</v>
      </c>
      <c r="E118" s="10">
        <v>0</v>
      </c>
      <c r="F118" s="35" t="e">
        <f t="shared" si="2"/>
        <v>#DIV/0!</v>
      </c>
      <c r="G118" s="36"/>
      <c r="H118" s="37">
        <f t="shared" si="3"/>
        <v>0</v>
      </c>
    </row>
    <row r="119" spans="1:8" x14ac:dyDescent="0.25">
      <c r="A119" s="9" t="s">
        <v>253</v>
      </c>
      <c r="B119" s="8" t="s">
        <v>100</v>
      </c>
      <c r="C119" s="41">
        <v>645341.11</v>
      </c>
      <c r="D119" s="10">
        <v>0</v>
      </c>
      <c r="E119" s="10">
        <v>1150000</v>
      </c>
      <c r="F119" s="35" t="e">
        <f t="shared" si="2"/>
        <v>#DIV/0!</v>
      </c>
      <c r="G119" s="36"/>
      <c r="H119" s="37">
        <f t="shared" si="3"/>
        <v>178.20033191438867</v>
      </c>
    </row>
    <row r="120" spans="1:8" ht="79.5" x14ac:dyDescent="0.25">
      <c r="A120" s="9" t="s">
        <v>254</v>
      </c>
      <c r="B120" s="8" t="s">
        <v>101</v>
      </c>
      <c r="C120" s="41">
        <v>645341.11</v>
      </c>
      <c r="D120" s="10">
        <v>0</v>
      </c>
      <c r="E120" s="10">
        <v>1150000</v>
      </c>
      <c r="F120" s="35" t="e">
        <f t="shared" si="2"/>
        <v>#DIV/0!</v>
      </c>
      <c r="G120" s="36"/>
      <c r="H120" s="37">
        <f t="shared" si="3"/>
        <v>178.20033191438867</v>
      </c>
    </row>
    <row r="121" spans="1:8" x14ac:dyDescent="0.25">
      <c r="A121" s="9" t="s">
        <v>255</v>
      </c>
      <c r="B121" s="8" t="s">
        <v>102</v>
      </c>
      <c r="C121" s="41">
        <v>193782171.99000001</v>
      </c>
      <c r="D121" s="10">
        <v>415203731.52999997</v>
      </c>
      <c r="E121" s="10">
        <v>254194703.27000001</v>
      </c>
      <c r="F121" s="35">
        <f t="shared" si="2"/>
        <v>61.221680819993672</v>
      </c>
      <c r="G121" s="36"/>
      <c r="H121" s="37">
        <f t="shared" si="3"/>
        <v>131.17548464835946</v>
      </c>
    </row>
    <row r="122" spans="1:8" ht="23.25" x14ac:dyDescent="0.25">
      <c r="A122" s="9" t="s">
        <v>256</v>
      </c>
      <c r="B122" s="8" t="s">
        <v>103</v>
      </c>
      <c r="C122" s="41">
        <v>193742172.99000001</v>
      </c>
      <c r="D122" s="10">
        <v>415203731.52999997</v>
      </c>
      <c r="E122" s="10">
        <v>254607988.38999999</v>
      </c>
      <c r="F122" s="35">
        <f t="shared" si="2"/>
        <v>61.32121873081087</v>
      </c>
      <c r="G122" s="36"/>
      <c r="H122" s="37">
        <f t="shared" si="3"/>
        <v>131.4158835222425</v>
      </c>
    </row>
    <row r="123" spans="1:8" ht="23.25" x14ac:dyDescent="0.25">
      <c r="A123" s="9" t="s">
        <v>257</v>
      </c>
      <c r="B123" s="8" t="s">
        <v>104</v>
      </c>
      <c r="C123" s="41">
        <v>43958284</v>
      </c>
      <c r="D123" s="10">
        <v>56264240</v>
      </c>
      <c r="E123" s="10">
        <v>43476907</v>
      </c>
      <c r="F123" s="35">
        <f t="shared" si="2"/>
        <v>77.272717093486023</v>
      </c>
      <c r="G123" s="36"/>
      <c r="H123" s="37">
        <f t="shared" si="3"/>
        <v>98.904923131212314</v>
      </c>
    </row>
    <row r="124" spans="1:8" x14ac:dyDescent="0.25">
      <c r="A124" s="9" t="s">
        <v>258</v>
      </c>
      <c r="B124" s="8" t="s">
        <v>105</v>
      </c>
      <c r="C124" s="41">
        <v>34305003</v>
      </c>
      <c r="D124" s="10">
        <v>48481000</v>
      </c>
      <c r="E124" s="10">
        <v>37462588</v>
      </c>
      <c r="F124" s="35">
        <f t="shared" si="2"/>
        <v>77.27272127225099</v>
      </c>
      <c r="G124" s="36"/>
      <c r="H124" s="37">
        <f t="shared" si="3"/>
        <v>109.20444461118397</v>
      </c>
    </row>
    <row r="125" spans="1:8" ht="34.5" x14ac:dyDescent="0.25">
      <c r="A125" s="9" t="s">
        <v>259</v>
      </c>
      <c r="B125" s="8" t="s">
        <v>106</v>
      </c>
      <c r="C125" s="41">
        <v>34305003</v>
      </c>
      <c r="D125" s="10">
        <v>48481000</v>
      </c>
      <c r="E125" s="10">
        <v>37462588</v>
      </c>
      <c r="F125" s="35">
        <f t="shared" si="2"/>
        <v>77.27272127225099</v>
      </c>
      <c r="G125" s="36"/>
      <c r="H125" s="37">
        <f t="shared" si="3"/>
        <v>109.20444461118397</v>
      </c>
    </row>
    <row r="126" spans="1:8" ht="23.25" x14ac:dyDescent="0.25">
      <c r="A126" s="9" t="s">
        <v>260</v>
      </c>
      <c r="B126" s="8" t="s">
        <v>107</v>
      </c>
      <c r="C126" s="41">
        <v>9653281</v>
      </c>
      <c r="D126" s="10">
        <v>7783240</v>
      </c>
      <c r="E126" s="10">
        <v>6014319</v>
      </c>
      <c r="F126" s="35">
        <f t="shared" si="2"/>
        <v>77.272691064389647</v>
      </c>
      <c r="G126" s="36"/>
      <c r="H126" s="37">
        <f t="shared" si="3"/>
        <v>62.303366078331294</v>
      </c>
    </row>
    <row r="127" spans="1:8" ht="23.25" x14ac:dyDescent="0.25">
      <c r="A127" s="9" t="s">
        <v>261</v>
      </c>
      <c r="B127" s="8" t="s">
        <v>108</v>
      </c>
      <c r="C127" s="41">
        <v>9653281</v>
      </c>
      <c r="D127" s="10">
        <v>7783240</v>
      </c>
      <c r="E127" s="10">
        <v>6014319</v>
      </c>
      <c r="F127" s="35">
        <f t="shared" si="2"/>
        <v>77.272691064389647</v>
      </c>
      <c r="G127" s="36"/>
      <c r="H127" s="37">
        <f t="shared" si="3"/>
        <v>62.303366078331294</v>
      </c>
    </row>
    <row r="128" spans="1:8" ht="23.25" x14ac:dyDescent="0.25">
      <c r="A128" s="9" t="s">
        <v>262</v>
      </c>
      <c r="B128" s="8" t="s">
        <v>109</v>
      </c>
      <c r="C128" s="41">
        <v>16099224.050000001</v>
      </c>
      <c r="D128" s="10">
        <v>152659298.63999999</v>
      </c>
      <c r="E128" s="10">
        <v>64987268.020000003</v>
      </c>
      <c r="F128" s="35">
        <f t="shared" si="2"/>
        <v>42.57013401669851</v>
      </c>
      <c r="G128" s="36"/>
      <c r="H128" s="37">
        <f t="shared" si="3"/>
        <v>403.66708245171606</v>
      </c>
    </row>
    <row r="129" spans="1:8" ht="23.25" x14ac:dyDescent="0.25">
      <c r="A129" s="9" t="s">
        <v>263</v>
      </c>
      <c r="B129" s="8" t="s">
        <v>110</v>
      </c>
      <c r="C129" s="41">
        <v>0</v>
      </c>
      <c r="D129" s="10">
        <v>80000000</v>
      </c>
      <c r="E129" s="10">
        <v>0</v>
      </c>
      <c r="F129" s="35">
        <f t="shared" si="2"/>
        <v>0</v>
      </c>
      <c r="G129" s="36"/>
      <c r="H129" s="37" t="e">
        <f t="shared" si="3"/>
        <v>#DIV/0!</v>
      </c>
    </row>
    <row r="130" spans="1:8" ht="34.5" x14ac:dyDescent="0.25">
      <c r="A130" s="9" t="s">
        <v>264</v>
      </c>
      <c r="B130" s="8" t="s">
        <v>111</v>
      </c>
      <c r="C130" s="41">
        <v>0</v>
      </c>
      <c r="D130" s="10">
        <v>80000000</v>
      </c>
      <c r="E130" s="10">
        <v>0</v>
      </c>
      <c r="F130" s="35">
        <f t="shared" si="2"/>
        <v>0</v>
      </c>
      <c r="G130" s="36"/>
      <c r="H130" s="37" t="e">
        <f t="shared" si="3"/>
        <v>#DIV/0!</v>
      </c>
    </row>
    <row r="131" spans="1:8" ht="57" x14ac:dyDescent="0.25">
      <c r="A131" s="9" t="s">
        <v>265</v>
      </c>
      <c r="B131" s="8" t="s">
        <v>112</v>
      </c>
      <c r="C131" s="41">
        <v>0</v>
      </c>
      <c r="D131" s="10">
        <v>2436682.0499999998</v>
      </c>
      <c r="E131" s="10">
        <v>2436682.0499999998</v>
      </c>
      <c r="F131" s="35">
        <f t="shared" si="2"/>
        <v>100</v>
      </c>
      <c r="G131" s="36"/>
      <c r="H131" s="37" t="e">
        <f t="shared" si="3"/>
        <v>#DIV/0!</v>
      </c>
    </row>
    <row r="132" spans="1:8" ht="57" x14ac:dyDescent="0.25">
      <c r="A132" s="9" t="s">
        <v>266</v>
      </c>
      <c r="B132" s="8" t="s">
        <v>113</v>
      </c>
      <c r="C132" s="41">
        <v>0</v>
      </c>
      <c r="D132" s="10">
        <v>2436682.0499999998</v>
      </c>
      <c r="E132" s="10">
        <v>2436682.0499999998</v>
      </c>
      <c r="F132" s="35">
        <f t="shared" si="2"/>
        <v>100</v>
      </c>
      <c r="G132" s="36"/>
      <c r="H132" s="37" t="e">
        <f t="shared" si="3"/>
        <v>#DIV/0!</v>
      </c>
    </row>
    <row r="133" spans="1:8" ht="23.25" x14ac:dyDescent="0.25">
      <c r="A133" s="9" t="s">
        <v>267</v>
      </c>
      <c r="B133" s="8" t="s">
        <v>114</v>
      </c>
      <c r="C133" s="41">
        <v>1987827.31</v>
      </c>
      <c r="D133" s="10">
        <v>8830111.5299999993</v>
      </c>
      <c r="E133" s="10">
        <v>5510958.71</v>
      </c>
      <c r="F133" s="35">
        <f t="shared" si="2"/>
        <v>62.41097511935957</v>
      </c>
      <c r="G133" s="36"/>
      <c r="H133" s="37">
        <f t="shared" si="3"/>
        <v>277.23528509123861</v>
      </c>
    </row>
    <row r="134" spans="1:8" ht="34.5" x14ac:dyDescent="0.25">
      <c r="A134" s="9" t="s">
        <v>268</v>
      </c>
      <c r="B134" s="8" t="s">
        <v>115</v>
      </c>
      <c r="C134" s="41">
        <v>1987827.31</v>
      </c>
      <c r="D134" s="10">
        <v>8830111.5299999993</v>
      </c>
      <c r="E134" s="10">
        <v>5510958.71</v>
      </c>
      <c r="F134" s="35">
        <f t="shared" si="2"/>
        <v>62.41097511935957</v>
      </c>
      <c r="G134" s="36"/>
      <c r="H134" s="37">
        <f t="shared" si="3"/>
        <v>277.23528509123861</v>
      </c>
    </row>
    <row r="135" spans="1:8" ht="45.75" x14ac:dyDescent="0.25">
      <c r="A135" s="9" t="s">
        <v>269</v>
      </c>
      <c r="B135" s="8" t="s">
        <v>116</v>
      </c>
      <c r="C135" s="41">
        <v>4424768.34</v>
      </c>
      <c r="D135" s="10">
        <v>7767710.9800000004</v>
      </c>
      <c r="E135" s="10">
        <v>3922400</v>
      </c>
      <c r="F135" s="35">
        <f t="shared" si="2"/>
        <v>50.496214523161875</v>
      </c>
      <c r="G135" s="36"/>
      <c r="H135" s="37">
        <f t="shared" si="3"/>
        <v>88.64644877657031</v>
      </c>
    </row>
    <row r="136" spans="1:8" ht="57" x14ac:dyDescent="0.25">
      <c r="A136" s="9" t="s">
        <v>270</v>
      </c>
      <c r="B136" s="8" t="s">
        <v>117</v>
      </c>
      <c r="C136" s="41">
        <v>4424768.34</v>
      </c>
      <c r="D136" s="10">
        <v>7767710.9800000004</v>
      </c>
      <c r="E136" s="10">
        <v>3922400</v>
      </c>
      <c r="F136" s="35">
        <f t="shared" si="2"/>
        <v>50.496214523161875</v>
      </c>
      <c r="G136" s="36"/>
      <c r="H136" s="37">
        <f t="shared" si="3"/>
        <v>88.64644877657031</v>
      </c>
    </row>
    <row r="137" spans="1:8" ht="34.5" x14ac:dyDescent="0.25">
      <c r="A137" s="9" t="s">
        <v>317</v>
      </c>
      <c r="B137" s="8" t="s">
        <v>336</v>
      </c>
      <c r="C137" s="41">
        <v>500000</v>
      </c>
      <c r="D137" s="10">
        <v>0</v>
      </c>
      <c r="E137" s="10">
        <v>0</v>
      </c>
      <c r="F137" s="35" t="e">
        <f t="shared" si="2"/>
        <v>#DIV/0!</v>
      </c>
      <c r="G137" s="36"/>
      <c r="H137" s="37">
        <f t="shared" si="3"/>
        <v>0</v>
      </c>
    </row>
    <row r="138" spans="1:8" ht="45.75" x14ac:dyDescent="0.25">
      <c r="A138" s="9" t="s">
        <v>318</v>
      </c>
      <c r="B138" s="8" t="s">
        <v>337</v>
      </c>
      <c r="C138" s="41">
        <v>500000</v>
      </c>
      <c r="D138" s="10">
        <v>0</v>
      </c>
      <c r="E138" s="10">
        <v>0</v>
      </c>
      <c r="F138" s="35" t="e">
        <f t="shared" si="2"/>
        <v>#DIV/0!</v>
      </c>
      <c r="G138" s="36"/>
      <c r="H138" s="37">
        <f t="shared" si="3"/>
        <v>0</v>
      </c>
    </row>
    <row r="139" spans="1:8" ht="23.25" x14ac:dyDescent="0.25">
      <c r="A139" s="9" t="s">
        <v>271</v>
      </c>
      <c r="B139" s="8" t="s">
        <v>118</v>
      </c>
      <c r="C139" s="41">
        <v>644994</v>
      </c>
      <c r="D139" s="10">
        <v>828792</v>
      </c>
      <c r="E139" s="10">
        <v>828792</v>
      </c>
      <c r="F139" s="35">
        <f t="shared" si="2"/>
        <v>100</v>
      </c>
      <c r="G139" s="36"/>
      <c r="H139" s="37">
        <f t="shared" si="3"/>
        <v>128.49607903329334</v>
      </c>
    </row>
    <row r="140" spans="1:8" ht="34.5" x14ac:dyDescent="0.25">
      <c r="A140" s="9" t="s">
        <v>272</v>
      </c>
      <c r="B140" s="8" t="s">
        <v>119</v>
      </c>
      <c r="C140" s="41">
        <v>644994</v>
      </c>
      <c r="D140" s="10">
        <v>828792</v>
      </c>
      <c r="E140" s="10">
        <v>828792</v>
      </c>
      <c r="F140" s="35">
        <f t="shared" si="2"/>
        <v>100</v>
      </c>
      <c r="G140" s="36"/>
      <c r="H140" s="37">
        <f t="shared" si="3"/>
        <v>128.49607903329334</v>
      </c>
    </row>
    <row r="141" spans="1:8" x14ac:dyDescent="0.25">
      <c r="A141" s="9" t="s">
        <v>273</v>
      </c>
      <c r="B141" s="8" t="s">
        <v>120</v>
      </c>
      <c r="C141" s="41">
        <v>346826</v>
      </c>
      <c r="D141" s="10">
        <v>169281</v>
      </c>
      <c r="E141" s="10">
        <v>169281</v>
      </c>
      <c r="F141" s="35">
        <f t="shared" si="2"/>
        <v>100</v>
      </c>
      <c r="G141" s="36"/>
      <c r="H141" s="37">
        <f t="shared" si="3"/>
        <v>48.808624497586685</v>
      </c>
    </row>
    <row r="142" spans="1:8" ht="23.25" x14ac:dyDescent="0.25">
      <c r="A142" s="9" t="s">
        <v>274</v>
      </c>
      <c r="B142" s="8" t="s">
        <v>121</v>
      </c>
      <c r="C142" s="41">
        <v>346826</v>
      </c>
      <c r="D142" s="10">
        <v>169281</v>
      </c>
      <c r="E142" s="10">
        <v>169281</v>
      </c>
      <c r="F142" s="35">
        <f t="shared" si="2"/>
        <v>100</v>
      </c>
      <c r="G142" s="36"/>
      <c r="H142" s="37">
        <f t="shared" si="3"/>
        <v>48.808624497586685</v>
      </c>
    </row>
    <row r="143" spans="1:8" ht="23.25" x14ac:dyDescent="0.25">
      <c r="A143" s="9" t="s">
        <v>275</v>
      </c>
      <c r="B143" s="8" t="s">
        <v>122</v>
      </c>
      <c r="C143" s="41"/>
      <c r="D143" s="10">
        <v>50832553.200000003</v>
      </c>
      <c r="E143" s="10">
        <v>50832553.200000003</v>
      </c>
      <c r="F143" s="35">
        <f t="shared" si="2"/>
        <v>100</v>
      </c>
      <c r="G143" s="36"/>
      <c r="H143" s="37" t="e">
        <f t="shared" si="3"/>
        <v>#DIV/0!</v>
      </c>
    </row>
    <row r="144" spans="1:8" ht="34.5" x14ac:dyDescent="0.25">
      <c r="A144" s="9" t="s">
        <v>276</v>
      </c>
      <c r="B144" s="8" t="s">
        <v>123</v>
      </c>
      <c r="C144" s="41"/>
      <c r="D144" s="10">
        <v>50832553.200000003</v>
      </c>
      <c r="E144" s="10">
        <v>50832553.200000003</v>
      </c>
      <c r="F144" s="35">
        <f t="shared" si="2"/>
        <v>100</v>
      </c>
      <c r="G144" s="36"/>
      <c r="H144" s="37" t="e">
        <f t="shared" si="3"/>
        <v>#DIV/0!</v>
      </c>
    </row>
    <row r="145" spans="1:8" x14ac:dyDescent="0.25">
      <c r="A145" s="9" t="s">
        <v>277</v>
      </c>
      <c r="B145" s="8" t="s">
        <v>124</v>
      </c>
      <c r="C145" s="41">
        <v>8194808.4000000004</v>
      </c>
      <c r="D145" s="10">
        <v>1794167.88</v>
      </c>
      <c r="E145" s="10">
        <v>1286601.06</v>
      </c>
      <c r="F145" s="35">
        <f t="shared" si="2"/>
        <v>71.710182438446068</v>
      </c>
      <c r="G145" s="36"/>
      <c r="H145" s="37">
        <f t="shared" si="3"/>
        <v>15.700196968607589</v>
      </c>
    </row>
    <row r="146" spans="1:8" x14ac:dyDescent="0.25">
      <c r="A146" s="9" t="s">
        <v>278</v>
      </c>
      <c r="B146" s="8" t="s">
        <v>125</v>
      </c>
      <c r="C146" s="41">
        <v>8194808.4000000004</v>
      </c>
      <c r="D146" s="10">
        <v>1794167.88</v>
      </c>
      <c r="E146" s="10">
        <v>1286601.06</v>
      </c>
      <c r="F146" s="35">
        <f t="shared" si="2"/>
        <v>71.710182438446068</v>
      </c>
      <c r="G146" s="36"/>
      <c r="H146" s="37">
        <f t="shared" si="3"/>
        <v>15.700196968607589</v>
      </c>
    </row>
    <row r="147" spans="1:8" ht="23.25" x14ac:dyDescent="0.25">
      <c r="A147" s="9" t="s">
        <v>279</v>
      </c>
      <c r="B147" s="8" t="s">
        <v>126</v>
      </c>
      <c r="C147" s="41">
        <v>114850228.72</v>
      </c>
      <c r="D147" s="10">
        <v>177220550.09999999</v>
      </c>
      <c r="E147" s="10">
        <v>126291599.56999999</v>
      </c>
      <c r="F147" s="35">
        <f t="shared" si="2"/>
        <v>71.262389998641581</v>
      </c>
      <c r="G147" s="36"/>
      <c r="H147" s="37">
        <f t="shared" si="3"/>
        <v>109.9619922202276</v>
      </c>
    </row>
    <row r="148" spans="1:8" ht="23.25" x14ac:dyDescent="0.25">
      <c r="A148" s="9" t="s">
        <v>280</v>
      </c>
      <c r="B148" s="8" t="s">
        <v>127</v>
      </c>
      <c r="C148" s="41">
        <v>113072259.77</v>
      </c>
      <c r="D148" s="10">
        <v>172174419.09999999</v>
      </c>
      <c r="E148" s="10">
        <v>122284670.40000001</v>
      </c>
      <c r="F148" s="35">
        <f t="shared" si="2"/>
        <v>71.023715973147148</v>
      </c>
      <c r="G148" s="36"/>
      <c r="H148" s="37">
        <f t="shared" si="3"/>
        <v>108.1473658072625</v>
      </c>
    </row>
    <row r="149" spans="1:8" ht="34.5" x14ac:dyDescent="0.25">
      <c r="A149" s="9" t="s">
        <v>281</v>
      </c>
      <c r="B149" s="8" t="s">
        <v>128</v>
      </c>
      <c r="C149" s="41">
        <v>113072259.77</v>
      </c>
      <c r="D149" s="10">
        <v>172174419.09999999</v>
      </c>
      <c r="E149" s="10">
        <v>122284670.40000001</v>
      </c>
      <c r="F149" s="35">
        <f t="shared" si="2"/>
        <v>71.023715973147148</v>
      </c>
      <c r="G149" s="36"/>
      <c r="H149" s="37">
        <f t="shared" si="3"/>
        <v>108.1473658072625</v>
      </c>
    </row>
    <row r="150" spans="1:8" ht="57" x14ac:dyDescent="0.25">
      <c r="A150" s="9" t="s">
        <v>282</v>
      </c>
      <c r="B150" s="8" t="s">
        <v>129</v>
      </c>
      <c r="C150" s="41">
        <v>581874.76</v>
      </c>
      <c r="D150" s="10">
        <v>1204936</v>
      </c>
      <c r="E150" s="10">
        <v>616145.37</v>
      </c>
      <c r="F150" s="35">
        <f t="shared" si="2"/>
        <v>51.135111740374597</v>
      </c>
      <c r="G150" s="36"/>
      <c r="H150" s="37">
        <f t="shared" si="3"/>
        <v>105.88968835836769</v>
      </c>
    </row>
    <row r="151" spans="1:8" ht="57" x14ac:dyDescent="0.25">
      <c r="A151" s="9" t="s">
        <v>283</v>
      </c>
      <c r="B151" s="8" t="s">
        <v>130</v>
      </c>
      <c r="C151" s="41">
        <v>581874.76</v>
      </c>
      <c r="D151" s="10">
        <v>1204936</v>
      </c>
      <c r="E151" s="10">
        <v>616145.37</v>
      </c>
      <c r="F151" s="35">
        <f t="shared" si="2"/>
        <v>51.135111740374597</v>
      </c>
      <c r="G151" s="36"/>
      <c r="H151" s="37">
        <f t="shared" si="3"/>
        <v>105.88968835836769</v>
      </c>
    </row>
    <row r="152" spans="1:8" ht="45.75" x14ac:dyDescent="0.25">
      <c r="A152" s="9" t="s">
        <v>284</v>
      </c>
      <c r="B152" s="8" t="s">
        <v>131</v>
      </c>
      <c r="C152" s="41">
        <v>0</v>
      </c>
      <c r="D152" s="10">
        <v>2114244</v>
      </c>
      <c r="E152" s="10">
        <v>2114244</v>
      </c>
      <c r="F152" s="35">
        <f t="shared" ref="F152:F174" si="4">E152/D152*100</f>
        <v>100</v>
      </c>
      <c r="G152" s="36"/>
      <c r="H152" s="37" t="e">
        <f t="shared" ref="H152:H175" si="5">E152/C152*100</f>
        <v>#DIV/0!</v>
      </c>
    </row>
    <row r="153" spans="1:8" ht="45.75" x14ac:dyDescent="0.25">
      <c r="A153" s="9" t="s">
        <v>285</v>
      </c>
      <c r="B153" s="8" t="s">
        <v>132</v>
      </c>
      <c r="C153" s="41">
        <v>0</v>
      </c>
      <c r="D153" s="10">
        <v>2114244</v>
      </c>
      <c r="E153" s="10">
        <v>2114244</v>
      </c>
      <c r="F153" s="35">
        <f t="shared" si="4"/>
        <v>100</v>
      </c>
      <c r="G153" s="36"/>
      <c r="H153" s="37" t="e">
        <f t="shared" si="5"/>
        <v>#DIV/0!</v>
      </c>
    </row>
    <row r="154" spans="1:8" ht="34.5" x14ac:dyDescent="0.25">
      <c r="A154" s="9" t="s">
        <v>286</v>
      </c>
      <c r="B154" s="8" t="s">
        <v>133</v>
      </c>
      <c r="C154" s="41">
        <v>1114094.19</v>
      </c>
      <c r="D154" s="10">
        <v>1724234</v>
      </c>
      <c r="E154" s="10">
        <v>1273822.8</v>
      </c>
      <c r="F154" s="35">
        <f t="shared" si="4"/>
        <v>73.877605939797036</v>
      </c>
      <c r="G154" s="36"/>
      <c r="H154" s="37">
        <f t="shared" si="5"/>
        <v>114.33708311502819</v>
      </c>
    </row>
    <row r="155" spans="1:8" ht="45.75" x14ac:dyDescent="0.25">
      <c r="A155" s="9" t="s">
        <v>287</v>
      </c>
      <c r="B155" s="8" t="s">
        <v>134</v>
      </c>
      <c r="C155" s="41">
        <v>1114094.19</v>
      </c>
      <c r="D155" s="10">
        <v>1724234</v>
      </c>
      <c r="E155" s="10">
        <v>1273822.8</v>
      </c>
      <c r="F155" s="35">
        <f t="shared" si="4"/>
        <v>73.877605939797036</v>
      </c>
      <c r="G155" s="36"/>
      <c r="H155" s="37">
        <f t="shared" si="5"/>
        <v>114.33708311502819</v>
      </c>
    </row>
    <row r="156" spans="1:8" ht="45.75" x14ac:dyDescent="0.25">
      <c r="A156" s="9" t="s">
        <v>288</v>
      </c>
      <c r="B156" s="8" t="s">
        <v>135</v>
      </c>
      <c r="C156" s="41">
        <v>82000</v>
      </c>
      <c r="D156" s="10">
        <v>2717</v>
      </c>
      <c r="E156" s="10">
        <v>2717</v>
      </c>
      <c r="F156" s="35">
        <f t="shared" si="4"/>
        <v>100</v>
      </c>
      <c r="G156" s="36"/>
      <c r="H156" s="37">
        <f t="shared" si="5"/>
        <v>3.3134146341463415</v>
      </c>
    </row>
    <row r="157" spans="1:8" ht="45.75" x14ac:dyDescent="0.25">
      <c r="A157" s="9" t="s">
        <v>289</v>
      </c>
      <c r="B157" s="8" t="s">
        <v>136</v>
      </c>
      <c r="C157" s="41">
        <v>82000</v>
      </c>
      <c r="D157" s="10">
        <v>2717</v>
      </c>
      <c r="E157" s="10">
        <v>2717</v>
      </c>
      <c r="F157" s="35">
        <f t="shared" si="4"/>
        <v>100</v>
      </c>
      <c r="G157" s="36"/>
      <c r="H157" s="37">
        <f t="shared" si="5"/>
        <v>3.3134146341463415</v>
      </c>
    </row>
    <row r="158" spans="1:8" x14ac:dyDescent="0.25">
      <c r="A158" s="9" t="s">
        <v>290</v>
      </c>
      <c r="B158" s="8" t="s">
        <v>137</v>
      </c>
      <c r="C158" s="41">
        <v>18834436.219999999</v>
      </c>
      <c r="D158" s="10">
        <v>29059642.789999999</v>
      </c>
      <c r="E158" s="10">
        <v>19852213.800000001</v>
      </c>
      <c r="F158" s="35">
        <f t="shared" si="4"/>
        <v>68.315408910778302</v>
      </c>
      <c r="G158" s="36"/>
      <c r="H158" s="37">
        <f t="shared" si="5"/>
        <v>105.40381229420204</v>
      </c>
    </row>
    <row r="159" spans="1:8" ht="45.75" x14ac:dyDescent="0.25">
      <c r="A159" s="9" t="s">
        <v>291</v>
      </c>
      <c r="B159" s="8" t="s">
        <v>138</v>
      </c>
      <c r="C159" s="41">
        <v>10961400</v>
      </c>
      <c r="D159" s="10">
        <v>17661000</v>
      </c>
      <c r="E159" s="10">
        <v>10491500</v>
      </c>
      <c r="F159" s="35">
        <f t="shared" si="4"/>
        <v>59.404903459600241</v>
      </c>
      <c r="G159" s="36"/>
      <c r="H159" s="37">
        <f t="shared" si="5"/>
        <v>95.713138832630875</v>
      </c>
    </row>
    <row r="160" spans="1:8" ht="57" x14ac:dyDescent="0.25">
      <c r="A160" s="9" t="s">
        <v>292</v>
      </c>
      <c r="B160" s="8" t="s">
        <v>139</v>
      </c>
      <c r="C160" s="41">
        <v>10961400</v>
      </c>
      <c r="D160" s="10">
        <v>17661000</v>
      </c>
      <c r="E160" s="10">
        <v>10491500</v>
      </c>
      <c r="F160" s="35">
        <f t="shared" si="4"/>
        <v>59.404903459600241</v>
      </c>
      <c r="G160" s="36"/>
      <c r="H160" s="37">
        <f t="shared" si="5"/>
        <v>95.713138832630875</v>
      </c>
    </row>
    <row r="161" spans="1:8" ht="57" x14ac:dyDescent="0.25">
      <c r="A161" s="9" t="s">
        <v>293</v>
      </c>
      <c r="B161" s="8" t="s">
        <v>140</v>
      </c>
      <c r="C161" s="41">
        <v>0</v>
      </c>
      <c r="D161" s="10">
        <v>1058908.79</v>
      </c>
      <c r="E161" s="10">
        <v>709276</v>
      </c>
      <c r="F161" s="35">
        <f t="shared" si="4"/>
        <v>66.981784144033782</v>
      </c>
      <c r="G161" s="36"/>
      <c r="H161" s="37" t="e">
        <f t="shared" si="5"/>
        <v>#DIV/0!</v>
      </c>
    </row>
    <row r="162" spans="1:8" ht="57" x14ac:dyDescent="0.25">
      <c r="A162" s="9" t="s">
        <v>294</v>
      </c>
      <c r="B162" s="8" t="s">
        <v>141</v>
      </c>
      <c r="C162" s="41">
        <v>0</v>
      </c>
      <c r="D162" s="10">
        <v>1058908.79</v>
      </c>
      <c r="E162" s="10">
        <v>709276</v>
      </c>
      <c r="F162" s="35">
        <f t="shared" si="4"/>
        <v>66.981784144033782</v>
      </c>
      <c r="G162" s="36"/>
      <c r="H162" s="37" t="e">
        <f t="shared" si="5"/>
        <v>#DIV/0!</v>
      </c>
    </row>
    <row r="163" spans="1:8" ht="90.75" x14ac:dyDescent="0.25">
      <c r="A163" s="9" t="s">
        <v>295</v>
      </c>
      <c r="B163" s="8" t="s">
        <v>142</v>
      </c>
      <c r="C163" s="41">
        <v>6895879.0300000003</v>
      </c>
      <c r="D163" s="10">
        <v>9765000</v>
      </c>
      <c r="E163" s="10">
        <v>7283245</v>
      </c>
      <c r="F163" s="35">
        <f t="shared" si="4"/>
        <v>74.5852022529442</v>
      </c>
      <c r="G163" s="36"/>
      <c r="H163" s="37">
        <f t="shared" si="5"/>
        <v>105.61735448540779</v>
      </c>
    </row>
    <row r="164" spans="1:8" ht="102" x14ac:dyDescent="0.25">
      <c r="A164" s="9" t="s">
        <v>296</v>
      </c>
      <c r="B164" s="8" t="s">
        <v>143</v>
      </c>
      <c r="C164" s="41">
        <v>6895879.0300000003</v>
      </c>
      <c r="D164" s="10">
        <v>9765000</v>
      </c>
      <c r="E164" s="10">
        <v>7283245</v>
      </c>
      <c r="F164" s="35">
        <f t="shared" si="4"/>
        <v>74.5852022529442</v>
      </c>
      <c r="G164" s="36"/>
      <c r="H164" s="37">
        <f t="shared" si="5"/>
        <v>105.61735448540779</v>
      </c>
    </row>
    <row r="165" spans="1:8" ht="23.25" x14ac:dyDescent="0.25">
      <c r="A165" s="9" t="s">
        <v>297</v>
      </c>
      <c r="B165" s="8" t="s">
        <v>144</v>
      </c>
      <c r="C165" s="41">
        <v>977157.19</v>
      </c>
      <c r="D165" s="10">
        <v>574734</v>
      </c>
      <c r="E165" s="10">
        <v>1368192.8</v>
      </c>
      <c r="F165" s="35">
        <f t="shared" si="4"/>
        <v>238.05670101299037</v>
      </c>
      <c r="G165" s="36"/>
      <c r="H165" s="37">
        <f t="shared" si="5"/>
        <v>140.01767719684898</v>
      </c>
    </row>
    <row r="166" spans="1:8" ht="23.25" x14ac:dyDescent="0.25">
      <c r="A166" s="9" t="s">
        <v>298</v>
      </c>
      <c r="B166" s="8" t="s">
        <v>145</v>
      </c>
      <c r="C166" s="41">
        <v>977157.19</v>
      </c>
      <c r="D166" s="10">
        <v>574734</v>
      </c>
      <c r="E166" s="10">
        <v>1368192.8</v>
      </c>
      <c r="F166" s="35">
        <f t="shared" si="4"/>
        <v>238.05670101299037</v>
      </c>
      <c r="G166" s="36"/>
      <c r="H166" s="37">
        <f t="shared" si="5"/>
        <v>140.01767719684898</v>
      </c>
    </row>
    <row r="167" spans="1:8" x14ac:dyDescent="0.25">
      <c r="A167" s="9" t="s">
        <v>319</v>
      </c>
      <c r="B167" s="8" t="s">
        <v>338</v>
      </c>
      <c r="C167" s="41">
        <v>40000</v>
      </c>
      <c r="D167" s="10">
        <v>0</v>
      </c>
      <c r="E167" s="10">
        <v>0</v>
      </c>
      <c r="F167" s="35" t="e">
        <f t="shared" si="4"/>
        <v>#DIV/0!</v>
      </c>
      <c r="G167" s="36"/>
      <c r="H167" s="37">
        <f t="shared" si="5"/>
        <v>0</v>
      </c>
    </row>
    <row r="168" spans="1:8" ht="23.25" x14ac:dyDescent="0.25">
      <c r="A168" s="9" t="s">
        <v>320</v>
      </c>
      <c r="B168" s="8" t="s">
        <v>339</v>
      </c>
      <c r="C168" s="41">
        <v>40000</v>
      </c>
      <c r="D168" s="10">
        <v>0</v>
      </c>
      <c r="E168" s="10">
        <v>0</v>
      </c>
      <c r="F168" s="35" t="e">
        <f t="shared" si="4"/>
        <v>#DIV/0!</v>
      </c>
      <c r="G168" s="36"/>
      <c r="H168" s="37">
        <f t="shared" si="5"/>
        <v>0</v>
      </c>
    </row>
    <row r="169" spans="1:8" ht="23.25" x14ac:dyDescent="0.25">
      <c r="A169" s="9" t="s">
        <v>321</v>
      </c>
      <c r="B169" s="8" t="s">
        <v>339</v>
      </c>
      <c r="C169" s="41">
        <v>40000</v>
      </c>
      <c r="D169" s="10">
        <v>0</v>
      </c>
      <c r="E169" s="10">
        <v>0</v>
      </c>
      <c r="F169" s="35" t="e">
        <f t="shared" si="4"/>
        <v>#DIV/0!</v>
      </c>
      <c r="G169" s="36"/>
      <c r="H169" s="37">
        <f t="shared" si="5"/>
        <v>0</v>
      </c>
    </row>
    <row r="170" spans="1:8" ht="68.25" x14ac:dyDescent="0.25">
      <c r="A170" s="9" t="s">
        <v>322</v>
      </c>
      <c r="B170" s="8" t="s">
        <v>340</v>
      </c>
      <c r="C170" s="41">
        <v>-1</v>
      </c>
      <c r="D170" s="10">
        <v>0</v>
      </c>
      <c r="E170" s="10">
        <v>0</v>
      </c>
      <c r="F170" s="35" t="e">
        <f t="shared" si="4"/>
        <v>#DIV/0!</v>
      </c>
      <c r="G170" s="36"/>
      <c r="H170" s="37">
        <f t="shared" si="5"/>
        <v>0</v>
      </c>
    </row>
    <row r="171" spans="1:8" ht="79.5" x14ac:dyDescent="0.25">
      <c r="A171" s="9" t="s">
        <v>323</v>
      </c>
      <c r="B171" s="8" t="s">
        <v>341</v>
      </c>
      <c r="C171" s="41">
        <v>-1</v>
      </c>
      <c r="D171" s="10">
        <v>0</v>
      </c>
      <c r="E171" s="10">
        <v>0</v>
      </c>
      <c r="F171" s="35" t="e">
        <f t="shared" si="4"/>
        <v>#DIV/0!</v>
      </c>
      <c r="G171" s="36"/>
      <c r="H171" s="37">
        <f t="shared" si="5"/>
        <v>0</v>
      </c>
    </row>
    <row r="172" spans="1:8" ht="34.5" x14ac:dyDescent="0.25">
      <c r="A172" s="9" t="s">
        <v>299</v>
      </c>
      <c r="B172" s="8" t="s">
        <v>146</v>
      </c>
      <c r="C172" s="41">
        <v>0</v>
      </c>
      <c r="D172" s="10">
        <v>0</v>
      </c>
      <c r="E172" s="10">
        <v>-413285.12</v>
      </c>
      <c r="F172" s="35" t="e">
        <f t="shared" si="4"/>
        <v>#DIV/0!</v>
      </c>
      <c r="G172" s="36"/>
      <c r="H172" s="37" t="e">
        <f t="shared" si="5"/>
        <v>#DIV/0!</v>
      </c>
    </row>
    <row r="173" spans="1:8" ht="34.5" x14ac:dyDescent="0.25">
      <c r="A173" s="9" t="s">
        <v>300</v>
      </c>
      <c r="B173" s="8" t="s">
        <v>147</v>
      </c>
      <c r="C173" s="41">
        <v>0</v>
      </c>
      <c r="D173" s="10">
        <v>0</v>
      </c>
      <c r="E173" s="10">
        <v>-413285.12</v>
      </c>
      <c r="F173" s="35" t="e">
        <f t="shared" si="4"/>
        <v>#DIV/0!</v>
      </c>
      <c r="G173" s="36"/>
      <c r="H173" s="37" t="e">
        <f t="shared" si="5"/>
        <v>#DIV/0!</v>
      </c>
    </row>
    <row r="174" spans="1:8" ht="34.5" x14ac:dyDescent="0.25">
      <c r="A174" s="31" t="s">
        <v>301</v>
      </c>
      <c r="B174" s="26" t="s">
        <v>148</v>
      </c>
      <c r="C174" s="42">
        <v>0</v>
      </c>
      <c r="D174" s="27">
        <v>0</v>
      </c>
      <c r="E174" s="27">
        <v>-413285.12</v>
      </c>
      <c r="F174" s="38" t="e">
        <f t="shared" si="4"/>
        <v>#DIV/0!</v>
      </c>
      <c r="G174" s="36"/>
      <c r="H174" s="37" t="e">
        <f t="shared" si="5"/>
        <v>#DIV/0!</v>
      </c>
    </row>
    <row r="175" spans="1:8" ht="15" customHeight="1" x14ac:dyDescent="0.25">
      <c r="A175" s="28"/>
      <c r="B175" s="29" t="s">
        <v>154</v>
      </c>
      <c r="C175" s="30">
        <f>C121+C9</f>
        <v>316669118.25999999</v>
      </c>
      <c r="D175" s="30">
        <f>D121+D9</f>
        <v>550813131.52999997</v>
      </c>
      <c r="E175" s="30">
        <f t="shared" ref="E175:G175" si="6">E121+E9</f>
        <v>344011785.12</v>
      </c>
      <c r="F175" s="39">
        <f t="shared" si="6"/>
        <v>127.45387552773516</v>
      </c>
      <c r="G175" s="40">
        <f t="shared" si="6"/>
        <v>0</v>
      </c>
      <c r="H175" s="37">
        <f t="shared" si="5"/>
        <v>108.63445952994711</v>
      </c>
    </row>
  </sheetData>
  <autoFilter ref="B1:B175"/>
  <mergeCells count="2">
    <mergeCell ref="B6:F6"/>
    <mergeCell ref="A3:H3"/>
  </mergeCells>
  <pageMargins left="0.39374999999999999" right="0.39374999999999999" top="0.39374999999999999" bottom="0.39374999999999999" header="0.51180550000000002" footer="0.51180550000000002"/>
  <pageSetup paperSize="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C832F99D-FDB9-411E-8149-0C894C1F4EB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AUTHORITY\LOCAL SERVICE</dc:creator>
  <cp:lastModifiedBy>User</cp:lastModifiedBy>
  <dcterms:created xsi:type="dcterms:W3CDTF">2023-10-04T11:52:32Z</dcterms:created>
  <dcterms:modified xsi:type="dcterms:W3CDTF">2023-10-06T06:40:34Z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SV_0503117M_20220601_5.xlsx</vt:lpwstr>
  </property>
  <property fmtid="{D5CDD505-2E9C-101B-9397-08002B2CF9AE}" pid="3" name="Название отчета">
    <vt:lpwstr>SV_0503117M_20220601_5.xlsx</vt:lpwstr>
  </property>
  <property fmtid="{D5CDD505-2E9C-101B-9397-08002B2CF9AE}" pid="4" name="Версия клиента">
    <vt:lpwstr>20.2.0.34827 (.NET 4.7.2)</vt:lpwstr>
  </property>
  <property fmtid="{D5CDD505-2E9C-101B-9397-08002B2CF9AE}" pid="5" name="Версия базы">
    <vt:lpwstr>20.2.0.48890219</vt:lpwstr>
  </property>
  <property fmtid="{D5CDD505-2E9C-101B-9397-08002B2CF9AE}" pid="6" name="Тип сервера">
    <vt:lpwstr>MSSQL</vt:lpwstr>
  </property>
  <property fmtid="{D5CDD505-2E9C-101B-9397-08002B2CF9AE}" pid="7" name="Сервер">
    <vt:lpwstr>sqlsvodcluster</vt:lpwstr>
  </property>
  <property fmtid="{D5CDD505-2E9C-101B-9397-08002B2CF9AE}" pid="8" name="База">
    <vt:lpwstr>svod_smart</vt:lpwstr>
  </property>
  <property fmtid="{D5CDD505-2E9C-101B-9397-08002B2CF9AE}" pid="9" name="Пользователь">
    <vt:lpwstr>us_27006_1</vt:lpwstr>
  </property>
  <property fmtid="{D5CDD505-2E9C-101B-9397-08002B2CF9AE}" pid="10" name="Шаблон">
    <vt:lpwstr>SV_0503117M_20220601.xlt</vt:lpwstr>
  </property>
  <property fmtid="{D5CDD505-2E9C-101B-9397-08002B2CF9AE}" pid="11" name="Локальная база">
    <vt:lpwstr>не используется</vt:lpwstr>
  </property>
</Properties>
</file>