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25" windowWidth="13170" windowHeight="8895"/>
  </bookViews>
  <sheets>
    <sheet name="Доходы" sheetId="2" r:id="rId1"/>
  </sheets>
  <definedNames>
    <definedName name="_xlnm._FilterDatabase" localSheetId="0" hidden="1">Доходы!$D$1:$D$234</definedName>
    <definedName name="_xlnm.Print_Titles" localSheetId="0">Доходы!$13:$13</definedName>
  </definedNames>
  <calcPr calcId="145621"/>
</workbook>
</file>

<file path=xl/calcChain.xml><?xml version="1.0" encoding="utf-8"?>
<calcChain xmlns="http://schemas.openxmlformats.org/spreadsheetml/2006/main">
  <c r="L220" i="2" l="1"/>
  <c r="S220" i="2"/>
  <c r="S37" i="2"/>
  <c r="L37" i="2"/>
  <c r="L227" i="2" l="1"/>
  <c r="S227" i="2"/>
  <c r="L226" i="2"/>
  <c r="S226" i="2"/>
  <c r="L223" i="2"/>
  <c r="S223" i="2"/>
  <c r="L188" i="2"/>
  <c r="S188" i="2"/>
  <c r="L187" i="2"/>
  <c r="S187" i="2"/>
  <c r="L184" i="2"/>
  <c r="S184" i="2"/>
  <c r="L183" i="2"/>
  <c r="S183" i="2"/>
  <c r="L182" i="2"/>
  <c r="S182" i="2"/>
  <c r="S156" i="2"/>
  <c r="S157" i="2"/>
  <c r="S158" i="2"/>
  <c r="S159" i="2"/>
  <c r="S160" i="2"/>
  <c r="L160" i="2"/>
  <c r="L157" i="2"/>
  <c r="L156" i="2"/>
  <c r="S146" i="2"/>
  <c r="S147" i="2"/>
  <c r="S148" i="2"/>
  <c r="S149" i="2"/>
  <c r="S150" i="2"/>
  <c r="L147" i="2"/>
  <c r="L148" i="2"/>
  <c r="L149" i="2"/>
  <c r="L150" i="2"/>
  <c r="L146" i="2"/>
  <c r="L141" i="2"/>
  <c r="S141" i="2"/>
  <c r="D233" i="2"/>
  <c r="E233" i="2"/>
  <c r="F233" i="2"/>
  <c r="G233" i="2"/>
  <c r="H233" i="2"/>
  <c r="I233" i="2"/>
  <c r="J233" i="2"/>
  <c r="K233" i="2"/>
  <c r="C233" i="2"/>
  <c r="S233" i="2" l="1"/>
  <c r="L233" i="2"/>
  <c r="S15" i="2"/>
  <c r="S16" i="2"/>
  <c r="S17" i="2"/>
  <c r="S18" i="2"/>
  <c r="S19" i="2"/>
  <c r="S20" i="2"/>
  <c r="S21" i="2"/>
  <c r="S22" i="2"/>
  <c r="S23" i="2"/>
  <c r="S24" i="2"/>
  <c r="S25" i="2"/>
  <c r="S26" i="2"/>
  <c r="S27" i="2"/>
  <c r="S28" i="2"/>
  <c r="S29" i="2"/>
  <c r="S30" i="2"/>
  <c r="S31" i="2"/>
  <c r="S32" i="2"/>
  <c r="S33" i="2"/>
  <c r="S34" i="2"/>
  <c r="S35" i="2"/>
  <c r="S36" i="2"/>
  <c r="S38" i="2"/>
  <c r="S39" i="2"/>
  <c r="S40" i="2"/>
  <c r="S41" i="2"/>
  <c r="S42" i="2"/>
  <c r="S43" i="2"/>
  <c r="S44" i="2"/>
  <c r="S45" i="2"/>
  <c r="S46" i="2"/>
  <c r="S47" i="2"/>
  <c r="S48" i="2"/>
  <c r="S49" i="2"/>
  <c r="S50" i="2"/>
  <c r="S51" i="2"/>
  <c r="S52" i="2"/>
  <c r="S53" i="2"/>
  <c r="S54" i="2"/>
  <c r="S55" i="2"/>
  <c r="S56" i="2"/>
  <c r="S57" i="2"/>
  <c r="S58" i="2"/>
  <c r="S59" i="2"/>
  <c r="S60" i="2"/>
  <c r="S61" i="2"/>
  <c r="S62" i="2"/>
  <c r="S63" i="2"/>
  <c r="S64" i="2"/>
  <c r="S65" i="2"/>
  <c r="S66" i="2"/>
  <c r="S67" i="2"/>
  <c r="S68" i="2"/>
  <c r="S69" i="2"/>
  <c r="S70" i="2"/>
  <c r="S71" i="2"/>
  <c r="S72" i="2"/>
  <c r="S73" i="2"/>
  <c r="S74" i="2"/>
  <c r="S75" i="2"/>
  <c r="S76" i="2"/>
  <c r="S77" i="2"/>
  <c r="S78" i="2"/>
  <c r="S79" i="2"/>
  <c r="S80" i="2"/>
  <c r="S81" i="2"/>
  <c r="S82" i="2"/>
  <c r="S83" i="2"/>
  <c r="S84" i="2"/>
  <c r="S85" i="2"/>
  <c r="S86" i="2"/>
  <c r="S87" i="2"/>
  <c r="S88" i="2"/>
  <c r="S89" i="2"/>
  <c r="S90" i="2"/>
  <c r="S91" i="2"/>
  <c r="S92" i="2"/>
  <c r="S93" i="2"/>
  <c r="S94" i="2"/>
  <c r="S95" i="2"/>
  <c r="S96" i="2"/>
  <c r="S97" i="2"/>
  <c r="S98" i="2"/>
  <c r="S99" i="2"/>
  <c r="S100" i="2"/>
  <c r="S101" i="2"/>
  <c r="S102" i="2"/>
  <c r="S103" i="2"/>
  <c r="S104" i="2"/>
  <c r="S105" i="2"/>
  <c r="S106" i="2"/>
  <c r="S107" i="2"/>
  <c r="S108" i="2"/>
  <c r="S109" i="2"/>
  <c r="S110" i="2"/>
  <c r="S111" i="2"/>
  <c r="S112" i="2"/>
  <c r="S113" i="2"/>
  <c r="S114" i="2"/>
  <c r="S115" i="2"/>
  <c r="S116" i="2"/>
  <c r="S117" i="2"/>
  <c r="S118" i="2"/>
  <c r="S119" i="2"/>
  <c r="S120" i="2"/>
  <c r="S121" i="2"/>
  <c r="S122" i="2"/>
  <c r="S123" i="2"/>
  <c r="S124" i="2"/>
  <c r="S125" i="2"/>
  <c r="S126" i="2"/>
  <c r="S127" i="2"/>
  <c r="S128" i="2"/>
  <c r="S129" i="2"/>
  <c r="S130" i="2"/>
  <c r="S131" i="2"/>
  <c r="S132" i="2"/>
  <c r="S133" i="2"/>
  <c r="S134" i="2"/>
  <c r="S135" i="2"/>
  <c r="S136" i="2"/>
  <c r="S137" i="2"/>
  <c r="S138" i="2"/>
  <c r="S139" i="2"/>
  <c r="S140" i="2"/>
  <c r="S142" i="2"/>
  <c r="S143" i="2"/>
  <c r="S144" i="2"/>
  <c r="S145" i="2"/>
  <c r="S151" i="2"/>
  <c r="S152" i="2"/>
  <c r="S153" i="2"/>
  <c r="S154" i="2"/>
  <c r="S155" i="2"/>
  <c r="S161" i="2"/>
  <c r="S162" i="2"/>
  <c r="S163" i="2"/>
  <c r="S164" i="2"/>
  <c r="S165" i="2"/>
  <c r="S166" i="2"/>
  <c r="S167" i="2"/>
  <c r="S168" i="2"/>
  <c r="S169" i="2"/>
  <c r="S170" i="2"/>
  <c r="S171" i="2"/>
  <c r="S172" i="2"/>
  <c r="S173" i="2"/>
  <c r="S174" i="2"/>
  <c r="S175" i="2"/>
  <c r="S176" i="2"/>
  <c r="S177" i="2"/>
  <c r="S178" i="2"/>
  <c r="S179" i="2"/>
  <c r="S180" i="2"/>
  <c r="S181" i="2"/>
  <c r="S185" i="2"/>
  <c r="S186" i="2"/>
  <c r="S189" i="2"/>
  <c r="S190" i="2"/>
  <c r="S191" i="2"/>
  <c r="S192" i="2"/>
  <c r="S193" i="2"/>
  <c r="S194" i="2"/>
  <c r="S195" i="2"/>
  <c r="S196" i="2"/>
  <c r="S197" i="2"/>
  <c r="S198" i="2"/>
  <c r="S199" i="2"/>
  <c r="S200" i="2"/>
  <c r="S201" i="2"/>
  <c r="S202" i="2"/>
  <c r="S203" i="2"/>
  <c r="S204" i="2"/>
  <c r="S205" i="2"/>
  <c r="S206" i="2"/>
  <c r="S207" i="2"/>
  <c r="S208" i="2"/>
  <c r="S209" i="2"/>
  <c r="S210" i="2"/>
  <c r="S211" i="2"/>
  <c r="S212" i="2"/>
  <c r="S213" i="2"/>
  <c r="S214" i="2"/>
  <c r="S215" i="2"/>
  <c r="S216" i="2"/>
  <c r="S217" i="2"/>
  <c r="S218" i="2"/>
  <c r="S219" i="2"/>
  <c r="S221" i="2"/>
  <c r="S222" i="2"/>
  <c r="S224" i="2"/>
  <c r="S225" i="2"/>
  <c r="S228" i="2"/>
  <c r="S229" i="2"/>
  <c r="S230" i="2"/>
  <c r="S231" i="2"/>
  <c r="S232" i="2"/>
  <c r="S14" i="2"/>
  <c r="L15" i="2"/>
  <c r="L16" i="2"/>
  <c r="L17" i="2"/>
  <c r="L18" i="2"/>
  <c r="L19" i="2"/>
  <c r="L20" i="2"/>
  <c r="L21" i="2"/>
  <c r="L22" i="2"/>
  <c r="L23" i="2"/>
  <c r="L24" i="2"/>
  <c r="L25" i="2"/>
  <c r="L26" i="2"/>
  <c r="L27" i="2"/>
  <c r="L28" i="2"/>
  <c r="L29" i="2"/>
  <c r="L30" i="2"/>
  <c r="L31" i="2"/>
  <c r="L32" i="2"/>
  <c r="L33" i="2"/>
  <c r="L34" i="2"/>
  <c r="L35" i="2"/>
  <c r="L36" i="2"/>
  <c r="L38" i="2"/>
  <c r="L39" i="2"/>
  <c r="L40" i="2"/>
  <c r="L41" i="2"/>
  <c r="L42" i="2"/>
  <c r="L43" i="2"/>
  <c r="L44" i="2"/>
  <c r="L45" i="2"/>
  <c r="L46" i="2"/>
  <c r="L47" i="2"/>
  <c r="L48" i="2"/>
  <c r="L49" i="2"/>
  <c r="L50" i="2"/>
  <c r="L51" i="2"/>
  <c r="L52" i="2"/>
  <c r="L53" i="2"/>
  <c r="L54" i="2"/>
  <c r="L55" i="2"/>
  <c r="L56" i="2"/>
  <c r="L57" i="2"/>
  <c r="L58" i="2"/>
  <c r="L59" i="2"/>
  <c r="L60" i="2"/>
  <c r="L61" i="2"/>
  <c r="L62" i="2"/>
  <c r="L63" i="2"/>
  <c r="L64" i="2"/>
  <c r="L65" i="2"/>
  <c r="L66" i="2"/>
  <c r="L67" i="2"/>
  <c r="L68" i="2"/>
  <c r="L69" i="2"/>
  <c r="L70" i="2"/>
  <c r="L71" i="2"/>
  <c r="L72" i="2"/>
  <c r="L73" i="2"/>
  <c r="L74" i="2"/>
  <c r="L75" i="2"/>
  <c r="L76" i="2"/>
  <c r="L77" i="2"/>
  <c r="L78" i="2"/>
  <c r="L79" i="2"/>
  <c r="L80" i="2"/>
  <c r="L81" i="2"/>
  <c r="L82" i="2"/>
  <c r="L83" i="2"/>
  <c r="L84" i="2"/>
  <c r="L85" i="2"/>
  <c r="L86" i="2"/>
  <c r="L87" i="2"/>
  <c r="L88" i="2"/>
  <c r="L89" i="2"/>
  <c r="L90" i="2"/>
  <c r="L91" i="2"/>
  <c r="L92" i="2"/>
  <c r="L93" i="2"/>
  <c r="L94" i="2"/>
  <c r="L95" i="2"/>
  <c r="L96" i="2"/>
  <c r="L97" i="2"/>
  <c r="L98" i="2"/>
  <c r="L99" i="2"/>
  <c r="L100" i="2"/>
  <c r="L101" i="2"/>
  <c r="L102" i="2"/>
  <c r="L103" i="2"/>
  <c r="L104" i="2"/>
  <c r="L105" i="2"/>
  <c r="L106" i="2"/>
  <c r="L107" i="2"/>
  <c r="L108" i="2"/>
  <c r="L109" i="2"/>
  <c r="L110" i="2"/>
  <c r="L111" i="2"/>
  <c r="L112" i="2"/>
  <c r="L113" i="2"/>
  <c r="L114" i="2"/>
  <c r="L115" i="2"/>
  <c r="L116" i="2"/>
  <c r="L117" i="2"/>
  <c r="L118" i="2"/>
  <c r="L119" i="2"/>
  <c r="L120" i="2"/>
  <c r="L121" i="2"/>
  <c r="L122" i="2"/>
  <c r="L123" i="2"/>
  <c r="L124" i="2"/>
  <c r="L125" i="2"/>
  <c r="L126" i="2"/>
  <c r="L127" i="2"/>
  <c r="L128" i="2"/>
  <c r="L129" i="2"/>
  <c r="L130" i="2"/>
  <c r="L131" i="2"/>
  <c r="L132" i="2"/>
  <c r="L133" i="2"/>
  <c r="L134" i="2"/>
  <c r="L135" i="2"/>
  <c r="L136" i="2"/>
  <c r="L137" i="2"/>
  <c r="L138" i="2"/>
  <c r="L139" i="2"/>
  <c r="L140" i="2"/>
  <c r="L142" i="2"/>
  <c r="L143" i="2"/>
  <c r="L144" i="2"/>
  <c r="L145" i="2"/>
  <c r="L151" i="2"/>
  <c r="L152" i="2"/>
  <c r="L153" i="2"/>
  <c r="L154" i="2"/>
  <c r="L155" i="2"/>
  <c r="L158" i="2"/>
  <c r="L159" i="2"/>
  <c r="L161" i="2"/>
  <c r="L162" i="2"/>
  <c r="L163" i="2"/>
  <c r="L164" i="2"/>
  <c r="L165" i="2"/>
  <c r="L166" i="2"/>
  <c r="L167" i="2"/>
  <c r="L168" i="2"/>
  <c r="L169" i="2"/>
  <c r="L170" i="2"/>
  <c r="L171" i="2"/>
  <c r="L172" i="2"/>
  <c r="L173" i="2"/>
  <c r="L174" i="2"/>
  <c r="L175" i="2"/>
  <c r="L176" i="2"/>
  <c r="L177" i="2"/>
  <c r="L178" i="2"/>
  <c r="L179" i="2"/>
  <c r="L180" i="2"/>
  <c r="L181" i="2"/>
  <c r="L185" i="2"/>
  <c r="L186" i="2"/>
  <c r="L189" i="2"/>
  <c r="L190" i="2"/>
  <c r="L191" i="2"/>
  <c r="L192" i="2"/>
  <c r="L193" i="2"/>
  <c r="L194" i="2"/>
  <c r="L195" i="2"/>
  <c r="L196" i="2"/>
  <c r="L197" i="2"/>
  <c r="L198" i="2"/>
  <c r="L199" i="2"/>
  <c r="L200" i="2"/>
  <c r="L201" i="2"/>
  <c r="L202" i="2"/>
  <c r="L203" i="2"/>
  <c r="L204" i="2"/>
  <c r="L205" i="2"/>
  <c r="L206" i="2"/>
  <c r="L207" i="2"/>
  <c r="L208" i="2"/>
  <c r="L209" i="2"/>
  <c r="L210" i="2"/>
  <c r="L211" i="2"/>
  <c r="L212" i="2"/>
  <c r="L213" i="2"/>
  <c r="L214" i="2"/>
  <c r="L215" i="2"/>
  <c r="L216" i="2"/>
  <c r="L217" i="2"/>
  <c r="L218" i="2"/>
  <c r="L219" i="2"/>
  <c r="L221" i="2"/>
  <c r="L222" i="2"/>
  <c r="L224" i="2"/>
  <c r="L225" i="2"/>
  <c r="L228" i="2"/>
  <c r="L229" i="2"/>
  <c r="L230" i="2"/>
  <c r="L231" i="2"/>
  <c r="L232" i="2"/>
  <c r="L14" i="2"/>
</calcChain>
</file>

<file path=xl/sharedStrings.xml><?xml version="1.0" encoding="utf-8"?>
<sst xmlns="http://schemas.openxmlformats.org/spreadsheetml/2006/main" count="2710" uniqueCount="855">
  <si>
    <t>Наименование показателя</t>
  </si>
  <si>
    <t>1</t>
  </si>
  <si>
    <t>2</t>
  </si>
  <si>
    <t>3</t>
  </si>
  <si>
    <t>4</t>
  </si>
  <si>
    <t>5</t>
  </si>
  <si>
    <t>6</t>
  </si>
  <si>
    <t>17</t>
  </si>
  <si>
    <t>22</t>
  </si>
  <si>
    <t>23</t>
  </si>
  <si>
    <t>24</t>
  </si>
  <si>
    <t>25</t>
  </si>
  <si>
    <t>26</t>
  </si>
  <si>
    <t>27</t>
  </si>
  <si>
    <t>010</t>
  </si>
  <si>
    <t>-</t>
  </si>
  <si>
    <t xml:space="preserve">  НАЛОГОВЫЕ И НЕНАЛОГОВЫЕ ДОХОДЫ</t>
  </si>
  <si>
    <t xml:space="preserve"> 000 1000000000 0000 000</t>
  </si>
  <si>
    <t xml:space="preserve">  
НАЛОГОВЫЕ И НЕНАЛОГОВЫЕ ДОХОДЫ
</t>
  </si>
  <si>
    <t xml:space="preserve">  НАЛОГИ НА ПРИБЫЛЬ, ДОХОДЫ</t>
  </si>
  <si>
    <t xml:space="preserve"> 000 1010000000 0000 000</t>
  </si>
  <si>
    <t xml:space="preserve">  
НАЛОГИ НА ПРИБЫЛЬ, ДОХОДЫ
</t>
  </si>
  <si>
    <t xml:space="preserve">  Налог на доходы физических лиц</t>
  </si>
  <si>
    <t xml:space="preserve"> 000 1010200001 0000 110</t>
  </si>
  <si>
    <t xml:space="preserve">  
Налог на доходы физических лиц
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</si>
  <si>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</si>
  <si>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000 1010201001 0000 110</t>
  </si>
  <si>
    <t xml:space="preserve"> 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
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</si>
  <si>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</si>
  <si>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</si>
  <si>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
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</si>
  <si>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</si>
  <si>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</si>
  <si>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
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</si>
  <si>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</si>
  <si>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</si>
  <si>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
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</si>
  <si>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</si>
  <si>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000 1010208001 0000 110</t>
  </si>
  <si>
    <t xml:space="preserve">  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</si>
  <si>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</si>
  <si>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000 1010213001 0000 110</t>
  </si>
  <si>
    <t xml:space="preserve">  
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
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</si>
  <si>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</si>
  <si>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000 1010214001 0000 110</t>
  </si>
  <si>
    <t xml:space="preserve">  
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</si>
  <si>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</si>
  <si>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</si>
  <si>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
НАЛОГИ НА ТОВАРЫ (РАБОТЫ, УСЛУГИ), РЕАЛИЗУЕМЫЕ НА ТЕРРИТОРИИ РОССИЙСКОЙ ФЕДЕРАЦИИ
</t>
  </si>
  <si>
    <t xml:space="preserve"> 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</si>
  <si>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</si>
  <si>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 
Акцизы по подакцизным товарам (продукции), производимым на территории Российской Федерации
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</si>
  <si>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</si>
  <si>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</si>
  <si>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
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</si>
  <si>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</si>
  <si>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000 1030223101 0000 110</t>
  </si>
  <si>
    <t xml:space="preserve">  
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</si>
  <si>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</si>
  <si>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</si>
  <si>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
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</si>
  <si>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</si>
  <si>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000 1030224101 0000 110</t>
  </si>
  <si>
    <t xml:space="preserve">  
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</si>
  <si>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</si>
  <si>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</si>
  <si>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</si>
  <si>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</si>
  <si>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000 1030225101 0000 110</t>
  </si>
  <si>
    <t xml:space="preserve"> 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</si>
  <si>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</si>
  <si>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</si>
  <si>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</si>
  <si>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</si>
  <si>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000 1030226101 0000 110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</si>
  <si>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</si>
  <si>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 НАЛОГИ НА СОВОКУПНЫЙ ДОХОД</t>
  </si>
  <si>
    <t xml:space="preserve"> 000 1050000000 0000 000</t>
  </si>
  <si>
    <t xml:space="preserve">  
НАЛОГИ НА СОВОКУПНЫЙ ДОХОД
</t>
  </si>
  <si>
    <t xml:space="preserve">  Единый налог на вмененный доход для отдельных видов деятельности</t>
  </si>
  <si>
    <t xml:space="preserve"> 000 1050200002 0000 110</t>
  </si>
  <si>
    <t xml:space="preserve">  
Единый налог на вмененный доход для отдельных видов деятельности
</t>
  </si>
  <si>
    <t xml:space="preserve"> 000 1050201002 0000 110</t>
  </si>
  <si>
    <t xml:space="preserve">  Единый сельскохозяйственный налог</t>
  </si>
  <si>
    <t xml:space="preserve"> 000 1050300001 0000 110</t>
  </si>
  <si>
    <t xml:space="preserve">  
Единый сельскохозяйственный налог
</t>
  </si>
  <si>
    <t xml:space="preserve"> 000 1050301001 0000 110</t>
  </si>
  <si>
    <t xml:space="preserve">  Налог, взимаемый в связи с применением патентной системы налогообложения</t>
  </si>
  <si>
    <t xml:space="preserve"> 000 1050400002 0000 110</t>
  </si>
  <si>
    <t xml:space="preserve">  
Налог, взимаемый в связи с применением патентной системы налогообложения
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</si>
  <si>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</si>
  <si>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000 1050402002 0000 110</t>
  </si>
  <si>
    <t xml:space="preserve">  
Налог, взимаемый в связи с применением патентной системы налогообложения, зачисляемый в бюджеты муниципальных районов
</t>
  </si>
  <si>
    <t xml:space="preserve">  НАЛОГИ НА ИМУЩЕСТВО</t>
  </si>
  <si>
    <t xml:space="preserve"> 000 1060000000 0000 000</t>
  </si>
  <si>
    <t xml:space="preserve">  
НАЛОГИ НА ИМУЩЕСТВО
</t>
  </si>
  <si>
    <t xml:space="preserve">  Налог на имущество физических лиц</t>
  </si>
  <si>
    <t xml:space="preserve"> 000 1060100000 0000 110</t>
  </si>
  <si>
    <t xml:space="preserve">  
Налог на имущество физических лиц
</t>
  </si>
  <si>
    <t xml:space="preserve">  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</si>
  <si>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 000 1060103010 0000 110</t>
  </si>
  <si>
    <t xml:space="preserve">  
Налог на имущество физических лиц, взимаемый по ставкам, применяемым к объектам налогообложения, расположенным в границах сельских поселений
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</si>
  <si>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</si>
  <si>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000 1060103013 0000 110</t>
  </si>
  <si>
    <t xml:space="preserve">  
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</si>
  <si>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 xml:space="preserve">  Земельный налог</t>
  </si>
  <si>
    <t xml:space="preserve"> 000 1060600000 0000 110</t>
  </si>
  <si>
    <t xml:space="preserve">  
Земельный налог
</t>
  </si>
  <si>
    <t xml:space="preserve">  Земельный налог с организаций</t>
  </si>
  <si>
    <t xml:space="preserve"> 000 1060603000 0000 110</t>
  </si>
  <si>
    <t xml:space="preserve">  
Земельный налог с организаций
</t>
  </si>
  <si>
    <t xml:space="preserve">  Земельный налог с организаций, обладающих земельным участком, расположенным в границах сельских поселений</t>
  </si>
  <si>
    <t xml:space="preserve"> 000 1060603310 0000 110</t>
  </si>
  <si>
    <t xml:space="preserve">  
Земельный налог с организаций, обладающих земельным участком, расположенным в границах сельских поселений
</t>
  </si>
  <si>
    <t xml:space="preserve">  Земельный налог с организаций, обладающих земельным участком, расположенным в границах городских поселений</t>
  </si>
  <si>
    <t xml:space="preserve"> 000 1060603313 0000 110</t>
  </si>
  <si>
    <t xml:space="preserve">  
Земельный налог с организаций, обладающих земельным участком, расположенным в границах городских поселений
</t>
  </si>
  <si>
    <t xml:space="preserve">  Земельный налог с физических лиц</t>
  </si>
  <si>
    <t xml:space="preserve"> 000 1060604000 0000 110</t>
  </si>
  <si>
    <t xml:space="preserve">  
Земельный налог с физических лиц
</t>
  </si>
  <si>
    <t xml:space="preserve">  Земельный налог с физических лиц, обладающих земельным участком, расположенным в границах сельских поселений</t>
  </si>
  <si>
    <t xml:space="preserve"> 000 1060604310 0000 110</t>
  </si>
  <si>
    <t xml:space="preserve">  
Земельный налог с физических лиц, обладающих земельным участком, расположенным в границах сельских поселений
</t>
  </si>
  <si>
    <t xml:space="preserve">  Земельный налог с физических лиц, обладающих земельным участком, расположенным в границах городских поселений</t>
  </si>
  <si>
    <t xml:space="preserve"> 000 1060604313 0000 110</t>
  </si>
  <si>
    <t xml:space="preserve">  
Земельный налог с физических лиц, обладающих земельным участком, расположенным в границах городских поселений
</t>
  </si>
  <si>
    <t xml:space="preserve">  ГОСУДАРСТВЕННАЯ ПОШЛИНА</t>
  </si>
  <si>
    <t xml:space="preserve"> 000 1080000000 0000 000</t>
  </si>
  <si>
    <t xml:space="preserve">  
ГОСУДАРСТВЕННАЯ ПОШЛИНА
</t>
  </si>
  <si>
    <t xml:space="preserve"> 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</si>
  <si>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</si>
  <si>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 
Государственная пошлина по делам, рассматриваемым в судах общей юрисдикции, мировыми судьями
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</si>
  <si>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</si>
  <si>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</si>
  <si>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
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</si>
  <si>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</si>
  <si>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</si>
  <si>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 
Государственная пошлина за государственную регистрацию, а также за совершение прочих юридически значимых действий
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</si>
  <si>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</si>
  <si>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</si>
  <si>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
Государственная пошлина за выдачу разрешения на установку рекламной конструкции
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</si>
  <si>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</si>
  <si>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</si>
  <si>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
ЗАДОЛЖЕННОСТЬ И ПЕРЕРАСЧЕТЫ ПО ОТМЕНЕННЫМ НАЛОГАМ, СБОРАМ И ИНЫМ ОБЯЗАТЕЛЬНЫМ ПЛАТЕЖАМ
</t>
  </si>
  <si>
    <t xml:space="preserve">  Налоги на имущество</t>
  </si>
  <si>
    <t xml:space="preserve"> 000 1090400000 0000 110</t>
  </si>
  <si>
    <t xml:space="preserve">  
Налоги на имущество
</t>
  </si>
  <si>
    <t xml:space="preserve">  Земельный налог (по обязательствам, возникшим до 1 января 2006 года)</t>
  </si>
  <si>
    <t xml:space="preserve"> 000 1090405000 0000 110</t>
  </si>
  <si>
    <t xml:space="preserve">  
Земельный налог (по обязательствам, возникшим до 1 января 2006 года)
</t>
  </si>
  <si>
    <t xml:space="preserve">  Земельный налог (по обязательствам, возникшим до 1 января 2006 года), мобилизуемый на территориях сельских поселений</t>
  </si>
  <si>
    <t xml:space="preserve"> 000 1090405310 0000 110</t>
  </si>
  <si>
    <t xml:space="preserve">  
Земельный налог (по обязательствам, возникшим до 1 января 2006 года), мобилизуемый на территориях сельских поселений
</t>
  </si>
  <si>
    <t xml:space="preserve">  Земельный налог (по обязательствам, возникшим до 1 января 2006 года), мобилизуемый на территориях городских поселений</t>
  </si>
  <si>
    <t xml:space="preserve"> 000 1090405313 0000 110</t>
  </si>
  <si>
    <t xml:space="preserve">  
Земельный налог (по обязательствам, возникшим до 1 января 2006 года), мобилизуемый на территориях городских поселений
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</si>
  <si>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</si>
  <si>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</si>
  <si>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
ДОХОДЫ ОТ ИСПОЛЬЗОВАНИЯ ИМУЩЕСТВА, НАХОДЯЩЕГОСЯ В ГОСУДАРСТВЕННОЙ И МУНИЦИПАЛЬНОЙ СОБСТВЕННОСТИ
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</si>
  <si>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</si>
  <si>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000 1110100000 0000 120</t>
  </si>
  <si>
    <t xml:space="preserve">  
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</si>
  <si>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</si>
  <si>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000 1110105005 0000 120</t>
  </si>
  <si>
    <t xml:space="preserve">  
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
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</si>
  <si>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</si>
  <si>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</si>
  <si>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 
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</si>
  <si>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</si>
  <si>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</si>
  <si>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 
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</si>
  <si>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</si>
  <si>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000 1110501305 0000 120</t>
  </si>
  <si>
    <t xml:space="preserve">  
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</si>
  <si>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</si>
  <si>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000 1110501313 0000 120</t>
  </si>
  <si>
    <t xml:space="preserve">  
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
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</si>
  <si>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</si>
  <si>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</si>
  <si>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 
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</si>
  <si>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</si>
  <si>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000 1110503505 0000 120</t>
  </si>
  <si>
    <t xml:space="preserve">  
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
</t>
  </si>
  <si>
    <t xml:space="preserve">  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</si>
  <si>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 000 1110503510 0000 120</t>
  </si>
  <si>
    <t xml:space="preserve">  
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
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</si>
  <si>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</si>
  <si>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</si>
  <si>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 
Доходы от сдачи в аренду имущества, составляющего государственную (муниципальную) казну (за исключением земельных участков)
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</si>
  <si>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</si>
  <si>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</si>
  <si>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 
Доходы от сдачи в аренду имущества, составляющего казну муниципальных районов (за исключением земельных участков)
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</si>
  <si>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</si>
  <si>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000 1110530000 0000 120</t>
  </si>
  <si>
    <t xml:space="preserve">  
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</si>
  <si>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</si>
  <si>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000 1110531000 0000 120</t>
  </si>
  <si>
    <t xml:space="preserve">  
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</si>
  <si>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 xml:space="preserve">  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</si>
  <si>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000 1110531305 0000 120</t>
  </si>
  <si>
    <t xml:space="preserve">  
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</si>
  <si>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</si>
  <si>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000 1110531313 0000 120</t>
  </si>
  <si>
    <t xml:space="preserve">  
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</si>
  <si>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</si>
  <si>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</si>
  <si>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 
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</si>
  <si>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</si>
  <si>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</si>
  <si>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 
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</si>
  <si>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</si>
  <si>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</si>
  <si>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 
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</si>
  <si>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</si>
  <si>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000 1110904513 0000 120</t>
  </si>
  <si>
    <t xml:space="preserve">  
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</si>
  <si>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</si>
  <si>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 xml:space="preserve"> 000 1110908000 0000 120</t>
  </si>
  <si>
    <t xml:space="preserve">  
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</si>
  <si>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</si>
  <si>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 xml:space="preserve"> 000 1110908010 0000 120</t>
  </si>
  <si>
    <t xml:space="preserve">  
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
</t>
  </si>
  <si>
    <t xml:space="preserve">  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</t>
  </si>
  <si>
    <t xml:space="preserve"> 000 1110908013 0000 120</t>
  </si>
  <si>
    <t xml:space="preserve">  
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и на землях или земельных участках, государственная собственность на которые не разграничена
</t>
  </si>
  <si>
    <t xml:space="preserve">  ПЛАТЕЖИ ПРИ ПОЛЬЗОВАНИИ ПРИРОДНЫМИ РЕСУРСАМИ</t>
  </si>
  <si>
    <t xml:space="preserve"> 000 1120000000 0000 000</t>
  </si>
  <si>
    <t xml:space="preserve">  
ПЛАТЕЖИ ПРИ ПОЛЬЗОВАНИИ ПРИРОДНЫМИ РЕСУРСАМИ
</t>
  </si>
  <si>
    <t xml:space="preserve">  Плата за негативное воздействие на окружающую среду</t>
  </si>
  <si>
    <t xml:space="preserve"> 000 1120100001 0000 120</t>
  </si>
  <si>
    <t xml:space="preserve">  
Плата за негативное воздействие на окружающую среду
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</si>
  <si>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</si>
  <si>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</si>
  <si>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
Плата за выбросы загрязняющих веществ в атмосферный воздух стационарными объектами
</t>
  </si>
  <si>
    <t xml:space="preserve">  Плата за сбросы загрязняющих веществ в водные объекты</t>
  </si>
  <si>
    <t xml:space="preserve"> 000 1120103001 0000 120</t>
  </si>
  <si>
    <t xml:space="preserve">  
Плата за сбросы загрязняющих веществ в водные объекты
</t>
  </si>
  <si>
    <t xml:space="preserve">  Плата за размещение отходов производства и потребления</t>
  </si>
  <si>
    <t xml:space="preserve"> 000 1120104001 0000 120</t>
  </si>
  <si>
    <t xml:space="preserve">  
Плата за размещение отходов производства и потребления
</t>
  </si>
  <si>
    <t xml:space="preserve">  Плата за размещение отходов производства</t>
  </si>
  <si>
    <t xml:space="preserve"> 000 1120104101 0000 120</t>
  </si>
  <si>
    <t xml:space="preserve">  
Плата за размещение отходов производства
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</si>
  <si>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</si>
  <si>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</si>
  <si>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
ДОХОДЫ ОТ ОКАЗАНИЯ ПЛАТНЫХ УСЛУГ И КОМПЕНСАЦИИ ЗАТРАТ ГОСУДАРСТВА
</t>
  </si>
  <si>
    <t xml:space="preserve">  Доходы от компенсации затрат государства</t>
  </si>
  <si>
    <t xml:space="preserve"> 000 1130200000 0000 130</t>
  </si>
  <si>
    <t xml:space="preserve">  
Доходы от компенсации затрат государства
</t>
  </si>
  <si>
    <t xml:space="preserve">  Доходы, поступающие в порядке возмещения расходов, понесенных в связи с эксплуатацией имущества</t>
  </si>
  <si>
    <t xml:space="preserve"> 000 1130206000 0000 130</t>
  </si>
  <si>
    <t xml:space="preserve">  
Доходы, поступающие в порядке возмещения расходов, понесенных в связи с эксплуатацией имущества
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</si>
  <si>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</si>
  <si>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000 1130206505 0000 130</t>
  </si>
  <si>
    <t xml:space="preserve">  
Доходы, поступающие в порядке возмещения расходов, понесенных в связи с эксплуатацией имущества муниципальных районов
</t>
  </si>
  <si>
    <t xml:space="preserve">  Доходы, поступающие в порядке возмещения расходов, понесенных в связи с эксплуатацией имущества сельских поселений</t>
  </si>
  <si>
    <t xml:space="preserve"> 000 1130206510 0000 130</t>
  </si>
  <si>
    <t xml:space="preserve">  
Доходы, поступающие в порядке возмещения расходов, понесенных в связи с эксплуатацией имущества сельских поселений
</t>
  </si>
  <si>
    <t xml:space="preserve">  Прочие доходы от компенсации затрат государства</t>
  </si>
  <si>
    <t xml:space="preserve"> 000 1130299000 0000 130</t>
  </si>
  <si>
    <t xml:space="preserve">  
Прочие доходы от компенсации затрат государства
</t>
  </si>
  <si>
    <t xml:space="preserve">  Прочие доходы от компенсации затрат бюджетов муниципальных районов</t>
  </si>
  <si>
    <t xml:space="preserve"> 000 1130299505 0000 130</t>
  </si>
  <si>
    <t xml:space="preserve">  
Прочие доходы от компенсации затрат бюджетов муниципальных районов
</t>
  </si>
  <si>
    <t xml:space="preserve">  ДОХОДЫ ОТ ПРОДАЖИ МАТЕРИАЛЬНЫХ И НЕМАТЕРИАЛЬНЫХ АКТИВОВ</t>
  </si>
  <si>
    <t xml:space="preserve"> 000 1140000000 0000 000</t>
  </si>
  <si>
    <t xml:space="preserve">  
ДОХОДЫ ОТ ПРОДАЖИ МАТЕРИАЛЬНЫХ И НЕМАТЕРИАЛЬНЫХ АКТИВОВ
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</si>
  <si>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</si>
  <si>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</si>
  <si>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 
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</si>
  <si>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</si>
  <si>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</si>
  <si>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 
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</si>
  <si>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</si>
  <si>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</si>
  <si>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 
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</si>
  <si>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 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</si>
  <si>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</si>
  <si>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 
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</si>
  <si>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 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</si>
  <si>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000 1140205310 0000 410</t>
  </si>
  <si>
    <t xml:space="preserve">  
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</si>
  <si>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</si>
  <si>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</si>
  <si>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 
Доходы от продажи земельных участков, находящихся в государственной и муниципальной собственности
</t>
  </si>
  <si>
    <t xml:space="preserve"> 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</si>
  <si>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</si>
  <si>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 
Доходы от продажи земельных участков, государственная собственность на которые не разграничена
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</si>
  <si>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</si>
  <si>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000 1140601305 0000 430</t>
  </si>
  <si>
    <t xml:space="preserve">  
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</si>
  <si>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</si>
  <si>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000 1140601313 0000 430</t>
  </si>
  <si>
    <t xml:space="preserve">  
Доходы от продажи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</si>
  <si>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</si>
  <si>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</si>
  <si>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
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</si>
  <si>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  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</si>
  <si>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</si>
  <si>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 
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
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</si>
  <si>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</si>
  <si>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000 1140630000 0000 430</t>
  </si>
  <si>
    <t xml:space="preserve">  
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</si>
  <si>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</si>
  <si>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000 1140631000 0000 430</t>
  </si>
  <si>
    <t xml:space="preserve">  
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</si>
  <si>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</si>
  <si>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000 1140631305 0000 430</t>
  </si>
  <si>
    <t xml:space="preserve">  
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
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</si>
  <si>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</si>
  <si>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000 1140631313 0000 430</t>
  </si>
  <si>
    <t xml:space="preserve">  
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
</t>
  </si>
  <si>
    <t xml:space="preserve">  ШТРАФЫ, САНКЦИИ, ВОЗМЕЩЕНИЕ УЩЕРБА</t>
  </si>
  <si>
    <t xml:space="preserve"> 000 1160000000 0000 000</t>
  </si>
  <si>
    <t xml:space="preserve">  
ШТРАФЫ, САНКЦИИ, ВОЗМЕЩЕНИЕ УЩЕРБА
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</si>
  <si>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</si>
  <si>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000 1160100001 0000 140</t>
  </si>
  <si>
    <t xml:space="preserve">  
Административные штрафы, установленные Кодексом Российской Федерации об административных правонарушениях
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</si>
  <si>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</si>
  <si>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000 1160105001 0000 140</t>
  </si>
  <si>
    <t xml:space="preserve">  
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
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</si>
  <si>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</si>
  <si>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000 1160105301 0000 140</t>
  </si>
  <si>
    <t xml:space="preserve">  
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</si>
  <si>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</si>
  <si>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000 1160106001 0000 140</t>
  </si>
  <si>
    <t xml:space="preserve">  
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</si>
  <si>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</si>
  <si>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000 1160106301 0000 140</t>
  </si>
  <si>
    <t xml:space="preserve">  
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</si>
  <si>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</si>
  <si>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000 1160107001 0000 140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</si>
  <si>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</si>
  <si>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</si>
  <si>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000 1160107301 0000 140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</si>
  <si>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</si>
  <si>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</si>
  <si>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000 1160108001 0000 140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</si>
  <si>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</si>
  <si>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</si>
  <si>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</si>
  <si>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</si>
  <si>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</si>
  <si>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000 1160114001 0000 140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</si>
  <si>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</si>
  <si>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</si>
  <si>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</si>
  <si>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</si>
  <si>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</si>
  <si>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000 1160115001 0000 140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</si>
  <si>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</si>
  <si>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</si>
  <si>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</si>
  <si>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</si>
  <si>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</si>
  <si>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000 1160117001 0000 140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</si>
  <si>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</si>
  <si>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</si>
  <si>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</si>
  <si>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</si>
  <si>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</si>
  <si>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000 1160119001 0000 140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</si>
  <si>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</si>
  <si>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</si>
  <si>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000 1160119301 0000 140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</si>
  <si>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</si>
  <si>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</si>
  <si>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000 1160120001 0000 140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</si>
  <si>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</si>
  <si>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</si>
  <si>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000 1160120301 0000 140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</si>
  <si>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</si>
  <si>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</si>
  <si>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000 1160133000 0000 140</t>
  </si>
  <si>
    <t xml:space="preserve">  
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
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</si>
  <si>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</si>
  <si>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000 1160133301 0000 140</t>
  </si>
  <si>
    <t xml:space="preserve">  
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</si>
  <si>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</si>
  <si>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000 1160200002 0000 140</t>
  </si>
  <si>
    <t xml:space="preserve">  
Административные штрафы, установленные законами субъектов Российской Федерации об административных правонарушениях
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</si>
  <si>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</si>
  <si>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000 1160201002 0000 140</t>
  </si>
  <si>
    <t xml:space="preserve">  
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</si>
  <si>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 xml:space="preserve"> 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</si>
  <si>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 000 1160700000 0000 140</t>
  </si>
  <si>
    <t xml:space="preserve">  
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</si>
  <si>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</si>
  <si>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 xml:space="preserve"> 000 1160701000 0000 140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</si>
  <si>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</si>
  <si>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</si>
  <si>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 xml:space="preserve"> 000 1160701013 0000 140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</si>
  <si>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
</t>
  </si>
  <si>
    <t xml:space="preserve">  Платежи в целях возмещения причиненного ущерба (убытков)</t>
  </si>
  <si>
    <t xml:space="preserve"> 000 1161000000 0000 140</t>
  </si>
  <si>
    <t xml:space="preserve">  
Платежи в целях возмещения причиненного ущерба (убытков)
</t>
  </si>
  <si>
    <t xml:space="preserve">  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</si>
  <si>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000 1161003010 0000 140</t>
  </si>
  <si>
    <t xml:space="preserve">  
Платежи по искам о возмещении ущерба, а также платежи, уплачиваемые при добровольном возмещении ущерба, причиненного муниципальному имуществу сельского поселения (за исключением имущества, закрепленного за муниципальными бюджетными (автономными) учреждениями, унитарными предприятиями)
</t>
  </si>
  <si>
    <t xml:space="preserve">  Возмещение ущерба при возникновении страховых случаев, когда выгодоприобретателями выступают получатели средств бюджета сельского поселения</t>
  </si>
  <si>
    <t xml:space="preserve"> 000 1161003110 0000 140</t>
  </si>
  <si>
    <t xml:space="preserve">  
Возмещение ущерба при возникновении страховых случаев, когда выгодоприобретателями выступают получатели средств бюджета сельского поселения
</t>
  </si>
  <si>
    <t xml:space="preserve">  Платежи, уплачиваемые в целях возмещения вреда</t>
  </si>
  <si>
    <t xml:space="preserve"> 000 1161100001 0000 140</t>
  </si>
  <si>
    <t xml:space="preserve">  
Платежи, уплачиваемые в целях возмещения вреда
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</si>
  <si>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</si>
  <si>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000 1161105001 0000 140</t>
  </si>
  <si>
    <t xml:space="preserve">  
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</si>
  <si>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 xml:space="preserve">  ПРОЧИЕ НЕНАЛОГОВЫЕ ДОХОДЫ</t>
  </si>
  <si>
    <t xml:space="preserve"> 000 1170000000 0000 000</t>
  </si>
  <si>
    <t xml:space="preserve">  
ПРОЧИЕ НЕНАЛОГОВЫЕ ДОХОДЫ
</t>
  </si>
  <si>
    <t xml:space="preserve">  Невыясненные поступления</t>
  </si>
  <si>
    <t xml:space="preserve"> 000 1170100000 0000 180</t>
  </si>
  <si>
    <t xml:space="preserve">  
Невыясненные поступления
</t>
  </si>
  <si>
    <t xml:space="preserve">  Невыясненные поступления, зачисляемые в бюджеты городских поселений</t>
  </si>
  <si>
    <t xml:space="preserve"> 000 1170105013 0000 180</t>
  </si>
  <si>
    <t xml:space="preserve">  
Невыясненные поступления, зачисляемые в бюджеты городских поселений
</t>
  </si>
  <si>
    <t xml:space="preserve">  Инициативные платежи</t>
  </si>
  <si>
    <t xml:space="preserve"> 000 1171500000 0000 150</t>
  </si>
  <si>
    <t xml:space="preserve">  
Инициативные платежи
</t>
  </si>
  <si>
    <t xml:space="preserve">  Инициативные платежи, зачисляемые в бюджеты сельских поселений</t>
  </si>
  <si>
    <t xml:space="preserve"> 000 1171503010 0000 150</t>
  </si>
  <si>
    <t xml:space="preserve">  
Инициативные платежи, зачисляемые в бюджеты сельских поселений
</t>
  </si>
  <si>
    <t xml:space="preserve">  БЕЗВОЗМЕЗДНЫЕ ПОСТУПЛЕНИЯ</t>
  </si>
  <si>
    <t xml:space="preserve"> 000 2000000000 0000 000</t>
  </si>
  <si>
    <t xml:space="preserve">  
БЕЗВОЗМЕЗДНЫЕ ПОСТУПЛЕНИЯ
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</si>
  <si>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</si>
  <si>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</si>
  <si>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
БЕЗВОЗМЕЗДНЫЕ ПОСТУПЛЕНИЯ ОТ ДРУГИХ БЮДЖЕТОВ БЮДЖЕТНОЙ СИСТЕМЫ РОССИЙСКОЙ ФЕДЕРАЦИИ
</t>
  </si>
  <si>
    <t xml:space="preserve">  Дотации бюджетам бюджетной системы Российской Федерации</t>
  </si>
  <si>
    <t xml:space="preserve"> 000 2021000000 0000 150</t>
  </si>
  <si>
    <t xml:space="preserve">  
Дотации бюджетам бюджетной системы Российской Федерации
</t>
  </si>
  <si>
    <t xml:space="preserve">  Дотации на выравнивание бюджетной обеспеченности</t>
  </si>
  <si>
    <t xml:space="preserve"> 000 2021500100 0000 150</t>
  </si>
  <si>
    <t xml:space="preserve">  
Дотации на выравнивание бюджетной обеспеченности
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</si>
  <si>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</si>
  <si>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000 2021500105 0000 150</t>
  </si>
  <si>
    <t xml:space="preserve">  
Дотации бюджетам муниципальных районов на выравнивание бюджетной обеспеченности из бюджета субъекта Российской Федерации
</t>
  </si>
  <si>
    <t xml:space="preserve">  Дотации бюджетам на поддержку мер по обеспечению сбалансированности бюджетов</t>
  </si>
  <si>
    <t xml:space="preserve"> 000 2021500200 0000 150</t>
  </si>
  <si>
    <t xml:space="preserve">  
Дотации бюджетам на поддержку мер по обеспечению сбалансированности бюджетов
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</si>
  <si>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</si>
  <si>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000 2021500205 0000 150</t>
  </si>
  <si>
    <t xml:space="preserve">  
Дотации бюджетам муниципальных районов на поддержку мер по обеспечению сбалансированности бюджетов
</t>
  </si>
  <si>
    <t xml:space="preserve">  Субсидии бюджетам бюджетной системы Российской Федерации (межбюджетные субсидии)</t>
  </si>
  <si>
    <t xml:space="preserve"> 000 2022000000 0000 150</t>
  </si>
  <si>
    <t xml:space="preserve">  
Субсидии бюджетам бюджетной системы Российской Федерации (межбюджетные субсидии)
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</si>
  <si>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</si>
  <si>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000 2022007700 0000 150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</si>
  <si>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</si>
  <si>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</si>
  <si>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000 2022007705 0000 150</t>
  </si>
  <si>
    <t xml:space="preserve">  
Субсидии бюджетам муниципальных районов на софинансирование капитальных вложений в объекты муниципальной собственности
</t>
  </si>
  <si>
    <t xml:space="preserve">  Субсидии бюджетам городских поселений на софинансирование капитальных вложений в объекты муниципальной собственности</t>
  </si>
  <si>
    <t xml:space="preserve"> 000 2022007713 0000 150</t>
  </si>
  <si>
    <t xml:space="preserve">  
Субсидии бюджетам городских поселений на софинансирование капитальных вложений в объекты муниципальной собственности
</t>
  </si>
  <si>
    <t xml:space="preserve"> 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</si>
  <si>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000 2022021600 0000 150</t>
  </si>
  <si>
    <t xml:space="preserve">  
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</si>
  <si>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</si>
  <si>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000 2022021613 0000 150</t>
  </si>
  <si>
    <t xml:space="preserve">  
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</si>
  <si>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</si>
  <si>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000 2022029900 0000 150</t>
  </si>
  <si>
    <t xml:space="preserve">  
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</si>
  <si>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</t>
  </si>
  <si>
    <t xml:space="preserve"> 000 2022029913 0000 150</t>
  </si>
  <si>
    <t xml:space="preserve">  
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публично-правовой компании "Фонд развития территорий"
</t>
  </si>
  <si>
    <t xml:space="preserve">  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</si>
  <si>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000 2022030200 0000 150</t>
  </si>
  <si>
    <t xml:space="preserve">  
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</si>
  <si>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</si>
  <si>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000 2022030213 0000 150</t>
  </si>
  <si>
    <t xml:space="preserve">  
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</si>
  <si>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</si>
  <si>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000 2022509800 0000 150</t>
  </si>
  <si>
    <t xml:space="preserve">  
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</si>
  <si>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</si>
  <si>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000 2022509805 0000 150</t>
  </si>
  <si>
    <t xml:space="preserve">  
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
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</si>
  <si>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</si>
  <si>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000 2022524300 0000 150</t>
  </si>
  <si>
    <t xml:space="preserve">  
Субсидии бюджетам на строительство и реконструкцию (модернизацию) объектов питьевого водоснабжения
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</si>
  <si>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</si>
  <si>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000 2022524305 0000 150</t>
  </si>
  <si>
    <t xml:space="preserve">  
Субсидии бюджетам муниципальных районов на строительство и реконструкцию (модернизацию) объектов питьевого водоснабжения
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</si>
  <si>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</si>
  <si>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000 2022530400 0000 150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</si>
  <si>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</si>
  <si>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</si>
  <si>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000 2022530405 0000 150</t>
  </si>
  <si>
    <t xml:space="preserve">  
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</si>
  <si>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 Субсидии бюджетам на реализацию мероприятий по обеспечению жильем молодых семей</t>
  </si>
  <si>
    <t xml:space="preserve"> 000 2022549700 0000 150</t>
  </si>
  <si>
    <t xml:space="preserve">  
Субсидии бюджетам на реализацию мероприятий по обеспечению жильем молодых семей
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</si>
  <si>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</si>
  <si>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000 2022549705 0000 150</t>
  </si>
  <si>
    <t xml:space="preserve">  
Субсидии бюджетам муниципальных районов на реализацию мероприятий по обеспечению жильем молодых семей
</t>
  </si>
  <si>
    <t xml:space="preserve">  Субсидии бюджетам на поддержку отрасли культуры</t>
  </si>
  <si>
    <t xml:space="preserve"> 000 2022551900 0000 150</t>
  </si>
  <si>
    <t xml:space="preserve">  
Субсидии бюджетам на поддержку отрасли культуры
</t>
  </si>
  <si>
    <t xml:space="preserve">  Субсидии бюджетам муниципальных районов на поддержку отрасли культуры</t>
  </si>
  <si>
    <t xml:space="preserve"> 000 2022551905 0000 150</t>
  </si>
  <si>
    <t xml:space="preserve">  
Субсидии бюджетам муниципальных районов на поддержку отрасли культуры
</t>
  </si>
  <si>
    <t xml:space="preserve">  Субсидии бюджетам на реализацию программ формирования современной городской среды</t>
  </si>
  <si>
    <t xml:space="preserve"> 000 2022555500 0000 150</t>
  </si>
  <si>
    <t xml:space="preserve">  
Субсидии бюджетам на реализацию программ формирования современной городской среды
</t>
  </si>
  <si>
    <t xml:space="preserve">  Субсидии бюджетам городских поселений на реализацию программ формирования современной городской среды</t>
  </si>
  <si>
    <t xml:space="preserve"> 000 2022555513 0000 150</t>
  </si>
  <si>
    <t xml:space="preserve">  
Субсидии бюджетам городских поселений на реализацию программ формирования современной городской среды
</t>
  </si>
  <si>
    <t xml:space="preserve">  Субсидии бюджетам на реализацию мероприятий по модернизации школьных систем образования</t>
  </si>
  <si>
    <t xml:space="preserve"> 000 2022575000 0000 150</t>
  </si>
  <si>
    <t xml:space="preserve">  
Субсидии бюджетам на реализацию мероприятий по модернизации школьных систем образования
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</si>
  <si>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</si>
  <si>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000 2022575005 0000 150</t>
  </si>
  <si>
    <t xml:space="preserve">  
Субсидии бюджетам муниципальных районов на реализацию мероприятий по модернизации школьных систем образования
</t>
  </si>
  <si>
    <t xml:space="preserve">  Прочие субсидии</t>
  </si>
  <si>
    <t xml:space="preserve"> 000 2022999900 0000 150</t>
  </si>
  <si>
    <t xml:space="preserve">  
Прочие субсидии
</t>
  </si>
  <si>
    <t xml:space="preserve">  Прочие субсидии бюджетам муниципальных районов</t>
  </si>
  <si>
    <t xml:space="preserve"> 000 2022999905 0000 150</t>
  </si>
  <si>
    <t xml:space="preserve">  
Прочие субсидии бюджетам муниципальных районов
</t>
  </si>
  <si>
    <t xml:space="preserve">  Прочие субсидии бюджетам сельских поселений</t>
  </si>
  <si>
    <t xml:space="preserve"> 000 2022999910 0000 150</t>
  </si>
  <si>
    <t xml:space="preserve">  
Прочие субсидии бюджетам сельских поселений
</t>
  </si>
  <si>
    <t xml:space="preserve">  Прочие субсидии бюджетам городских поселений</t>
  </si>
  <si>
    <t xml:space="preserve"> 000 2022999913 0000 150</t>
  </si>
  <si>
    <t xml:space="preserve">  
Прочие субсидии бюджетам городских поселений
</t>
  </si>
  <si>
    <t xml:space="preserve">  Субвенции бюджетам бюджетной системы Российской Федерации</t>
  </si>
  <si>
    <t xml:space="preserve"> 000 2023000000 0000 150</t>
  </si>
  <si>
    <t xml:space="preserve">  
Субвенции бюджетам бюджетной системы Российской Федерации
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</si>
  <si>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</si>
  <si>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000 2023002400 0000 150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</si>
  <si>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</si>
  <si>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</si>
  <si>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000 2023002405 0000 150</t>
  </si>
  <si>
    <t xml:space="preserve">  
Субвенции бюджетам муниципальных районов на выполнение передаваемых полномочий субъектов Российской Федерации
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</si>
  <si>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</si>
  <si>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000 2023002900 0000 150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</si>
  <si>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</si>
  <si>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</si>
  <si>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000 2023002905 0000 150</t>
  </si>
  <si>
    <t xml:space="preserve">  
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</si>
  <si>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</si>
  <si>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000 2023508200 0000 150</t>
  </si>
  <si>
    <t xml:space="preserve">  
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</si>
  <si>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</si>
  <si>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000 2023508205 0000 150</t>
  </si>
  <si>
    <t xml:space="preserve">  
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</si>
  <si>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</si>
  <si>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000 2023511800 0000 150</t>
  </si>
  <si>
    <t xml:space="preserve">  
Субвенции бюджетам на осуществление первичного воинского учета органами местного самоуправления поселений, муниципальных и городских округов
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</si>
  <si>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</si>
  <si>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000 2023511805 0000 150</t>
  </si>
  <si>
    <t xml:space="preserve">  
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
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</si>
  <si>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</si>
  <si>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000 2023512000 0000 150</t>
  </si>
  <si>
    <t xml:space="preserve">  
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</si>
  <si>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</si>
  <si>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000 2023512005 0000 150</t>
  </si>
  <si>
    <t xml:space="preserve">  
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</si>
  <si>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 Иные межбюджетные трансферты</t>
  </si>
  <si>
    <t xml:space="preserve"> 000 2024000000 0000 150</t>
  </si>
  <si>
    <t xml:space="preserve">  
Иные межбюджетные трансферты
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</si>
  <si>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</si>
  <si>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000 2024517900 0000 150</t>
  </si>
  <si>
    <t xml:space="preserve">  
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</si>
  <si>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</si>
  <si>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000 2024517905 0000 150</t>
  </si>
  <si>
    <t xml:space="preserve">  
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
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</si>
  <si>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</si>
  <si>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000 2024530300 0000 150</t>
  </si>
  <si>
    <t xml:space="preserve">  
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</si>
  <si>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</si>
  <si>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000 2024530305 0000 150</t>
  </si>
  <si>
    <t xml:space="preserve">  
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
</t>
  </si>
  <si>
    <t xml:space="preserve">  Прочие межбюджетные трансферты, передаваемые бюджетам</t>
  </si>
  <si>
    <t xml:space="preserve"> 000 2024999900 0000 150</t>
  </si>
  <si>
    <t xml:space="preserve">  
Прочие межбюджетные трансферты, передаваемые бюджетам
</t>
  </si>
  <si>
    <t xml:space="preserve">  Прочие межбюджетные трансферты, передаваемые бюджетам муниципальных районов</t>
  </si>
  <si>
    <t xml:space="preserve"> 000 2024999905 0000 150</t>
  </si>
  <si>
    <t xml:space="preserve">  
Прочие межбюджетные трансферты, передаваемые бюджетам муниципальных районов
</t>
  </si>
  <si>
    <t xml:space="preserve">  ПРОЧИЕ БЕЗВОЗМЕЗДНЫЕ ПОСТУПЛЕНИЯ</t>
  </si>
  <si>
    <t xml:space="preserve"> 000 2070000000 0000 000</t>
  </si>
  <si>
    <t xml:space="preserve">  
ПРОЧИЕ БЕЗВОЗМЕЗДНЫЕ ПОСТУПЛЕНИЯ
</t>
  </si>
  <si>
    <t xml:space="preserve">  Прочие безвозмездные поступления в бюджеты сельских поселений</t>
  </si>
  <si>
    <t xml:space="preserve"> 000 2070500010 0000 150</t>
  </si>
  <si>
    <t xml:space="preserve">  
Прочие безвозмездные поступления в бюджеты сельских поселений
</t>
  </si>
  <si>
    <t xml:space="preserve">  Прочие безвозмездные поступления в бюджеты городских поселений</t>
  </si>
  <si>
    <t xml:space="preserve"> 000 2070500013 0000 150</t>
  </si>
  <si>
    <t xml:space="preserve">  
Прочие безвозмездные поступления в бюджеты городских поселений
</t>
  </si>
  <si>
    <t xml:space="preserve"> 000 2070503010 0000 150</t>
  </si>
  <si>
    <t xml:space="preserve"> 000 2070503013 0000 150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</si>
  <si>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</si>
  <si>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</si>
  <si>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
ВОЗВРАТ ОСТАТКОВ СУБСИДИЙ, СУБВЕНЦИЙ И ИНЫХ МЕЖБЮДЖЕТНЫХ ТРАНСФЕРТОВ, ИМЕЮЩИХ ЦЕЛЕВОЕ НАЗНАЧЕНИЕ, ПРОШЛЫХ ЛЕТ
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</si>
  <si>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</si>
  <si>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000 2190000005 0000 150</t>
  </si>
  <si>
    <t xml:space="preserve">  
Возврат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</si>
  <si>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</si>
  <si>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000 2190000013 0000 150</t>
  </si>
  <si>
    <t xml:space="preserve">  
Возврат остатков субсидий, субвенций и иных межбюджетных трансфертов, имеющих целевое назначение, прошлых лет из бюджетов городских поселений
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</si>
  <si>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</si>
  <si>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000 2196001005 0000 150</t>
  </si>
  <si>
    <t xml:space="preserve">  
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
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</si>
  <si>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</si>
  <si>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 xml:space="preserve"> 000 2196001013 0000 150</t>
  </si>
  <si>
    <t xml:space="preserve">  
Возврат прочих остатков субсидий, субвенций и иных межбюджетных трансфертов, имеющих целевое назначение, прошлых лет из бюджетов городских поселений
</t>
  </si>
  <si>
    <t>Код дохода по бюджетной классификиции</t>
  </si>
  <si>
    <t>Кассовое исполнение за 1 полугодие 2023 года</t>
  </si>
  <si>
    <t>Процент исполнения к прогнозным параметрам доходов</t>
  </si>
  <si>
    <t>Темп 2023 к соответствующему периоду 2022, %</t>
  </si>
  <si>
    <t>Прогноз доходов на 2023 год</t>
  </si>
  <si>
    <t>Доходы консолидированного бюджета за 9 месяцев 2023 года в сравнении с соответствующим периодом 2022 года</t>
  </si>
  <si>
    <t>Кассовое исполнение за 9 месяцев 2022 года</t>
  </si>
  <si>
    <t>Кассовое исполнение за 9 месяцев 2023 года</t>
  </si>
  <si>
    <t>10102000010000110</t>
  </si>
  <si>
    <t>10000000000000000</t>
  </si>
  <si>
    <t>10100000000000000</t>
  </si>
  <si>
    <t>10102010010000110</t>
  </si>
  <si>
    <t>10102020010000110</t>
  </si>
  <si>
    <t>10102030010000110</t>
  </si>
  <si>
    <t>10102040010000110</t>
  </si>
  <si>
    <t>10102080010000110</t>
  </si>
  <si>
    <t>10102130010000110</t>
  </si>
  <si>
    <t>10102140010000110</t>
  </si>
  <si>
    <t>10300000000000000</t>
  </si>
  <si>
    <t>10302000010000110</t>
  </si>
  <si>
    <t>10302230010000110</t>
  </si>
  <si>
    <t>10302231010000110</t>
  </si>
  <si>
    <t>10302240010000110</t>
  </si>
  <si>
    <t>10302241010000110</t>
  </si>
  <si>
    <t>10302250010000110</t>
  </si>
  <si>
    <t>10302251010000110</t>
  </si>
  <si>
    <t>10302260010000110</t>
  </si>
  <si>
    <t>10302261010000110</t>
  </si>
  <si>
    <t>10500000000000000</t>
  </si>
  <si>
    <t>10502000020000110</t>
  </si>
  <si>
    <t>10502010020000110</t>
  </si>
  <si>
    <t>10502020020000110</t>
  </si>
  <si>
    <t>10503000010000110</t>
  </si>
  <si>
    <t>10503010010000110</t>
  </si>
  <si>
    <t>10504000020000110</t>
  </si>
  <si>
    <t>10504020020000110</t>
  </si>
  <si>
    <t>10600000000000000</t>
  </si>
  <si>
    <t>10601000000000110</t>
  </si>
  <si>
    <t>10601030100000110</t>
  </si>
  <si>
    <t>10601030130000110</t>
  </si>
  <si>
    <t>10606000000000110</t>
  </si>
  <si>
    <t>10606030000000110</t>
  </si>
  <si>
    <t>10606033100000110</t>
  </si>
  <si>
    <t>10606033130000110</t>
  </si>
  <si>
    <t>10606040000000110</t>
  </si>
  <si>
    <t>10606043100000110</t>
  </si>
  <si>
    <t>10606043130000110</t>
  </si>
  <si>
    <t>10800000000000000</t>
  </si>
  <si>
    <t>10803000010000110</t>
  </si>
  <si>
    <t>10803010010000110</t>
  </si>
  <si>
    <t>10807000010000110</t>
  </si>
  <si>
    <t>10807150010000110</t>
  </si>
  <si>
    <t>10900000000000000</t>
  </si>
  <si>
    <t>10904000000000110</t>
  </si>
  <si>
    <t>10904050000000110</t>
  </si>
  <si>
    <t>10904053100000110</t>
  </si>
  <si>
    <t>10904053130000110</t>
  </si>
  <si>
    <t>11100000000000000</t>
  </si>
  <si>
    <t>11101000000000120</t>
  </si>
  <si>
    <t>11101050050000120</t>
  </si>
  <si>
    <t>11105000000000120</t>
  </si>
  <si>
    <t>11105010000000120</t>
  </si>
  <si>
    <t>11105013050000120</t>
  </si>
  <si>
    <t>11105013130000120</t>
  </si>
  <si>
    <t>11105030000000120</t>
  </si>
  <si>
    <t>11105035050000120</t>
  </si>
  <si>
    <t>11105035100000120</t>
  </si>
  <si>
    <t>11105070000000120</t>
  </si>
  <si>
    <t>11105075050000120</t>
  </si>
  <si>
    <t>11105300000000120</t>
  </si>
  <si>
    <t>11105310000000120</t>
  </si>
  <si>
    <t>11105313050000120</t>
  </si>
  <si>
    <t>11105313130000120</t>
  </si>
  <si>
    <t>11109000000000120</t>
  </si>
  <si>
    <t>11109040000000120</t>
  </si>
  <si>
    <t>11109045050000120</t>
  </si>
  <si>
    <t>11109045130000120</t>
  </si>
  <si>
    <t>11109080000000120</t>
  </si>
  <si>
    <t>11109080100000120</t>
  </si>
  <si>
    <t>11109080130000120</t>
  </si>
  <si>
    <t>11200000000000000</t>
  </si>
  <si>
    <t>11201000010000120</t>
  </si>
  <si>
    <t>11201010010000120</t>
  </si>
  <si>
    <t>11201030010000120</t>
  </si>
  <si>
    <t>11201040010000120</t>
  </si>
  <si>
    <t>11201041010000120</t>
  </si>
  <si>
    <t>11300000000000000</t>
  </si>
  <si>
    <t>11302000000000130</t>
  </si>
  <si>
    <t>11302060000000130</t>
  </si>
  <si>
    <t>11302065050000130</t>
  </si>
  <si>
    <t>11302065100000130</t>
  </si>
  <si>
    <t>11302990000000130</t>
  </si>
  <si>
    <t>11302995050000130</t>
  </si>
  <si>
    <t>11400000000000000</t>
  </si>
  <si>
    <t>11402000000000000</t>
  </si>
  <si>
    <t>11402050050000440</t>
  </si>
  <si>
    <t>11402053050000440</t>
  </si>
  <si>
    <t>11402050100000410</t>
  </si>
  <si>
    <t>11402053100000410</t>
  </si>
  <si>
    <t>11406000000000430</t>
  </si>
  <si>
    <t>11406010000000430</t>
  </si>
  <si>
    <t>11406013050000430</t>
  </si>
  <si>
    <t>11406013130000430</t>
  </si>
  <si>
    <t>11406020000000430</t>
  </si>
  <si>
    <t>11406025100000430</t>
  </si>
  <si>
    <t>11406300000000430</t>
  </si>
  <si>
    <t>11406310000000430</t>
  </si>
  <si>
    <t>11406313050000430</t>
  </si>
  <si>
    <t>11406313130000430</t>
  </si>
  <si>
    <t>11600000000000000</t>
  </si>
  <si>
    <t>11601000010000140</t>
  </si>
  <si>
    <t>11601050010000140</t>
  </si>
  <si>
    <t>11601053010000140</t>
  </si>
  <si>
    <t>11601060010000140</t>
  </si>
  <si>
    <t>11601063010000140</t>
  </si>
  <si>
    <t>11601070010000140</t>
  </si>
  <si>
    <t>11601073010000140</t>
  </si>
  <si>
    <t>11601080010000140</t>
  </si>
  <si>
    <t>11601083010000140</t>
  </si>
  <si>
    <t>11601140010000140</t>
  </si>
  <si>
    <t>11601143010000140</t>
  </si>
  <si>
    <t>11601150010000140</t>
  </si>
  <si>
    <t>11601153010000140</t>
  </si>
  <si>
    <t>11601170010000140</t>
  </si>
  <si>
    <t>11601173010000140</t>
  </si>
  <si>
    <t>11601190010000140</t>
  </si>
  <si>
    <t>11601193010000140</t>
  </si>
  <si>
    <t>11601200010000140</t>
  </si>
  <si>
    <t>11601203010000140</t>
  </si>
  <si>
    <t>11601330000000140</t>
  </si>
  <si>
    <t>11601333010000140</t>
  </si>
  <si>
    <t>11602000020000140</t>
  </si>
  <si>
    <t>11602010020000140</t>
  </si>
  <si>
    <t>11607000000000140</t>
  </si>
  <si>
    <t>11607010000000140</t>
  </si>
  <si>
    <t>11607010050000140</t>
  </si>
  <si>
    <t>11607010130000140</t>
  </si>
  <si>
    <t>11610000000000140</t>
  </si>
  <si>
    <t>11610030100000140</t>
  </si>
  <si>
    <t>11610031100000140</t>
  </si>
  <si>
    <t>11610030050000140</t>
  </si>
  <si>
    <t>11610031050000140</t>
  </si>
  <si>
    <t>11610120000000140</t>
  </si>
  <si>
    <t>11610123010000140</t>
  </si>
  <si>
    <t>11610129010000140</t>
  </si>
  <si>
    <t>11611000010000140</t>
  </si>
  <si>
    <t>11611050010000140</t>
  </si>
  <si>
    <t>11700000000000000</t>
  </si>
  <si>
    <t>11701000000000180</t>
  </si>
  <si>
    <t>11701050130000180</t>
  </si>
  <si>
    <t>11715000000000150</t>
  </si>
  <si>
    <t>11715030100000150</t>
  </si>
  <si>
    <t>20000000000000000</t>
  </si>
  <si>
    <t>20200000000000000</t>
  </si>
  <si>
    <t>20210000000000150</t>
  </si>
  <si>
    <t>20215001000000150</t>
  </si>
  <si>
    <t>20215001050000150</t>
  </si>
  <si>
    <t>20215002000000150</t>
  </si>
  <si>
    <t>20215002050000150</t>
  </si>
  <si>
    <t>20220000000000150</t>
  </si>
  <si>
    <t>20220077000000150</t>
  </si>
  <si>
    <t>20220077050000150</t>
  </si>
  <si>
    <t>20220077130000150</t>
  </si>
  <si>
    <t>20220216000000150</t>
  </si>
  <si>
    <t>20220216130000150</t>
  </si>
  <si>
    <t>20220299000000150</t>
  </si>
  <si>
    <t>20220299130000150</t>
  </si>
  <si>
    <t>20220302000000150</t>
  </si>
  <si>
    <t>20220302130000150</t>
  </si>
  <si>
    <t>20225098000000150</t>
  </si>
  <si>
    <t>20225098050000150</t>
  </si>
  <si>
    <t>20225243000000150</t>
  </si>
  <si>
    <t>20225243050000150</t>
  </si>
  <si>
    <t>20225304000000150</t>
  </si>
  <si>
    <t>20225304050000150</t>
  </si>
  <si>
    <t>20225497000000150</t>
  </si>
  <si>
    <t>20225497050000150</t>
  </si>
  <si>
    <t>20225519000000150</t>
  </si>
  <si>
    <t>20225519050000150</t>
  </si>
  <si>
    <t>20225555000000150</t>
  </si>
  <si>
    <t>20225555130000150</t>
  </si>
  <si>
    <t>20225750000000150</t>
  </si>
  <si>
    <t>20225750050000150</t>
  </si>
  <si>
    <t>20229999000000150</t>
  </si>
  <si>
    <t>20229999050000150</t>
  </si>
  <si>
    <t>20229999100000150</t>
  </si>
  <si>
    <t>20229999130000150</t>
  </si>
  <si>
    <t>20230000000000150</t>
  </si>
  <si>
    <t>20230024000000150</t>
  </si>
  <si>
    <t>20230024050000150</t>
  </si>
  <si>
    <t>20230029000000150</t>
  </si>
  <si>
    <t>20230029050000150</t>
  </si>
  <si>
    <t>20235082000000150</t>
  </si>
  <si>
    <t>20235082050000150</t>
  </si>
  <si>
    <t>20235118000000150</t>
  </si>
  <si>
    <t>20235118050000150</t>
  </si>
  <si>
    <t>20235120000000150</t>
  </si>
  <si>
    <t>20235120050000150</t>
  </si>
  <si>
    <t>20240000000000150</t>
  </si>
  <si>
    <t>20245179000000150</t>
  </si>
  <si>
    <t>20245179050000150</t>
  </si>
  <si>
    <t>20245303000000150</t>
  </si>
  <si>
    <t>20245303050000150</t>
  </si>
  <si>
    <t>20249999000000150</t>
  </si>
  <si>
    <t>20249999050000150</t>
  </si>
  <si>
    <t>20700000000000000</t>
  </si>
  <si>
    <t>20705000100000150</t>
  </si>
  <si>
    <t>20705000130000150</t>
  </si>
  <si>
    <t>20705030100000150</t>
  </si>
  <si>
    <t>20705030130000150</t>
  </si>
  <si>
    <t>21900000000000000</t>
  </si>
  <si>
    <t>21900000050000150</t>
  </si>
  <si>
    <t>21900000130000150</t>
  </si>
  <si>
    <t>21960010050000150</t>
  </si>
  <si>
    <t>21960010130000150</t>
  </si>
  <si>
    <t>11705000000000180</t>
  </si>
  <si>
    <t>11705050130000180</t>
  </si>
  <si>
    <t>11715030130000150</t>
  </si>
  <si>
    <t>20225243130000150</t>
  </si>
  <si>
    <t>20225299000000150</t>
  </si>
  <si>
    <t>20225299100000150</t>
  </si>
  <si>
    <t>20225467000000150</t>
  </si>
  <si>
    <t>20225467050000150</t>
  </si>
  <si>
    <t>20705000050000150</t>
  </si>
  <si>
    <t>20705030050000150</t>
  </si>
  <si>
    <t>20800000000000000</t>
  </si>
  <si>
    <t>20805000050000150</t>
  </si>
  <si>
    <t>доходы бюджета всего</t>
  </si>
  <si>
    <t>(рублей)</t>
  </si>
  <si>
    <t>Единый налог на вмененный доход для отдельных видов деятельности (за налоговые периоды, истекшие до 1 января 2011 года)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</si>
  <si>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</si>
  <si>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</si>
  <si>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</si>
  <si>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</si>
  <si>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</si>
  <si>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</si>
  <si>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неналоговые доходы</t>
  </si>
  <si>
    <t>Прочие неналоговые доходы бюджетов городских поселений</t>
  </si>
  <si>
    <t>Инициативные платежи, зачисляемые в бюджеты городских поселений</t>
  </si>
  <si>
    <t>Субсидии бюджетам городских поселений на строительство и реконструкцию (модернизацию) объектов питьевого водоснабжения</t>
  </si>
  <si>
    <t>Субсидии бюджетам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</si>
  <si>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сельских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</si>
  <si>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</si>
  <si>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</si>
  <si>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безвозмездные поступления в бюджеты муниципальных районов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</si>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</sst>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\.mm\.yyyy"/>
    <numFmt numFmtId="165" formatCode="0.0"/>
  </numFmts>
  <fonts count="24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000000"/>
      <name val="Times New Roman"/>
      <family val="1"/>
      <charset val="204"/>
    </font>
    <font>
      <b/>
      <sz val="14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Calibri"/>
      <family val="2"/>
      <charset val="204"/>
      <scheme val="minor"/>
    </font>
    <font>
      <sz val="8"/>
      <color rgb="FF000000"/>
      <name val="Arial"/>
      <family val="2"/>
      <charset val="204"/>
    </font>
    <font>
      <sz val="12"/>
      <color rgb="FF00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63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hair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/>
      <diagonal/>
    </border>
    <border>
      <left style="thin">
        <color rgb="FF000000"/>
      </left>
      <right/>
      <top/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</borders>
  <cellStyleXfs count="186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6" fillId="0" borderId="1"/>
    <xf numFmtId="0" fontId="3" fillId="0" borderId="3"/>
    <xf numFmtId="0" fontId="7" fillId="0" borderId="4">
      <alignment horizontal="center"/>
    </xf>
    <xf numFmtId="0" fontId="4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5" fillId="0" borderId="15"/>
    <xf numFmtId="49" fontId="7" fillId="0" borderId="16">
      <alignment horizontal="center" vertical="center" wrapText="1"/>
    </xf>
    <xf numFmtId="49" fontId="7" fillId="0" borderId="17">
      <alignment horizontal="center" vertical="center" wrapText="1"/>
    </xf>
    <xf numFmtId="49" fontId="7" fillId="0" borderId="18">
      <alignment horizontal="center" vertical="center" wrapText="1"/>
    </xf>
    <xf numFmtId="49" fontId="7" fillId="0" borderId="4">
      <alignment horizontal="center" vertical="center" wrapText="1"/>
    </xf>
    <xf numFmtId="0" fontId="7" fillId="0" borderId="19">
      <alignment horizontal="left" wrapText="1"/>
    </xf>
    <xf numFmtId="49" fontId="7" fillId="0" borderId="20">
      <alignment horizontal="center" wrapText="1"/>
    </xf>
    <xf numFmtId="49" fontId="7" fillId="0" borderId="21">
      <alignment horizontal="center"/>
    </xf>
    <xf numFmtId="4" fontId="7" fillId="0" borderId="16">
      <alignment horizontal="right"/>
    </xf>
    <xf numFmtId="4" fontId="7" fillId="0" borderId="22">
      <alignment horizontal="right"/>
    </xf>
    <xf numFmtId="0" fontId="7" fillId="0" borderId="23">
      <alignment horizontal="left" wrapText="1"/>
    </xf>
    <xf numFmtId="4" fontId="7" fillId="0" borderId="24">
      <alignment horizontal="right"/>
    </xf>
    <xf numFmtId="0" fontId="7" fillId="0" borderId="25">
      <alignment horizontal="left" wrapText="1" indent="1"/>
    </xf>
    <xf numFmtId="49" fontId="7" fillId="0" borderId="26">
      <alignment horizontal="center" wrapText="1"/>
    </xf>
    <xf numFmtId="49" fontId="7" fillId="0" borderId="27">
      <alignment horizontal="center"/>
    </xf>
    <xf numFmtId="0" fontId="7" fillId="0" borderId="28">
      <alignment horizontal="left" wrapText="1" indent="1"/>
    </xf>
    <xf numFmtId="49" fontId="7" fillId="0" borderId="29">
      <alignment horizontal="center"/>
    </xf>
    <xf numFmtId="49" fontId="7" fillId="0" borderId="5">
      <alignment horizontal="center"/>
    </xf>
    <xf numFmtId="49" fontId="7" fillId="0" borderId="1">
      <alignment horizontal="center"/>
    </xf>
    <xf numFmtId="0" fontId="7" fillId="0" borderId="22">
      <alignment horizontal="left" wrapText="1" indent="2"/>
    </xf>
    <xf numFmtId="49" fontId="7" fillId="0" borderId="30">
      <alignment horizontal="center"/>
    </xf>
    <xf numFmtId="49" fontId="7" fillId="0" borderId="16">
      <alignment horizontal="center"/>
    </xf>
    <xf numFmtId="0" fontId="7" fillId="0" borderId="31">
      <alignment horizontal="left" wrapText="1" indent="2"/>
    </xf>
    <xf numFmtId="0" fontId="7" fillId="0" borderId="15"/>
    <xf numFmtId="0" fontId="7" fillId="2" borderId="15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0" fontId="7" fillId="0" borderId="2">
      <alignment horizontal="left"/>
    </xf>
    <xf numFmtId="49" fontId="7" fillId="0" borderId="2"/>
    <xf numFmtId="0" fontId="7" fillId="0" borderId="2"/>
    <xf numFmtId="0" fontId="7" fillId="0" borderId="32">
      <alignment horizontal="left" wrapText="1"/>
    </xf>
    <xf numFmtId="49" fontId="7" fillId="0" borderId="21">
      <alignment horizontal="center" wrapText="1"/>
    </xf>
    <xf numFmtId="4" fontId="7" fillId="0" borderId="18">
      <alignment horizontal="right"/>
    </xf>
    <xf numFmtId="4" fontId="7" fillId="0" borderId="33">
      <alignment horizontal="right"/>
    </xf>
    <xf numFmtId="0" fontId="7" fillId="0" borderId="34">
      <alignment horizontal="left" wrapText="1"/>
    </xf>
    <xf numFmtId="49" fontId="7" fillId="0" borderId="30">
      <alignment horizontal="center" wrapText="1"/>
    </xf>
    <xf numFmtId="49" fontId="7" fillId="0" borderId="22">
      <alignment horizontal="center"/>
    </xf>
    <xf numFmtId="0" fontId="7" fillId="0" borderId="12"/>
    <xf numFmtId="0" fontId="7" fillId="0" borderId="35"/>
    <xf numFmtId="0" fontId="1" fillId="0" borderId="31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21">
      <alignment horizontal="right"/>
    </xf>
    <xf numFmtId="4" fontId="7" fillId="0" borderId="38">
      <alignment horizontal="right"/>
    </xf>
    <xf numFmtId="0" fontId="1" fillId="0" borderId="9">
      <alignment horizontal="left" wrapText="1"/>
    </xf>
    <xf numFmtId="0" fontId="4" fillId="0" borderId="15"/>
    <xf numFmtId="0" fontId="7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7" fillId="0" borderId="2">
      <alignment horizontal="left"/>
    </xf>
    <xf numFmtId="49" fontId="7" fillId="0" borderId="18">
      <alignment horizontal="center"/>
    </xf>
    <xf numFmtId="0" fontId="7" fillId="0" borderId="25">
      <alignment horizontal="left" wrapText="1"/>
    </xf>
    <xf numFmtId="49" fontId="7" fillId="0" borderId="39">
      <alignment horizontal="center"/>
    </xf>
    <xf numFmtId="0" fontId="7" fillId="0" borderId="28">
      <alignment horizontal="left" wrapText="1"/>
    </xf>
    <xf numFmtId="0" fontId="4" fillId="0" borderId="27"/>
    <xf numFmtId="0" fontId="4" fillId="0" borderId="39"/>
    <xf numFmtId="0" fontId="7" fillId="0" borderId="32">
      <alignment horizontal="left" wrapText="1" indent="1"/>
    </xf>
    <xf numFmtId="49" fontId="7" fillId="0" borderId="40">
      <alignment horizontal="center" wrapText="1"/>
    </xf>
    <xf numFmtId="0" fontId="7" fillId="0" borderId="34">
      <alignment horizontal="left" wrapText="1" indent="1"/>
    </xf>
    <xf numFmtId="0" fontId="7" fillId="0" borderId="25">
      <alignment horizontal="left" wrapText="1" indent="2"/>
    </xf>
    <xf numFmtId="0" fontId="7" fillId="0" borderId="28">
      <alignment horizontal="left" wrapText="1" indent="2"/>
    </xf>
    <xf numFmtId="49" fontId="7" fillId="0" borderId="40">
      <alignment horizontal="center"/>
    </xf>
    <xf numFmtId="0" fontId="4" fillId="0" borderId="13"/>
    <xf numFmtId="0" fontId="4" fillId="0" borderId="2"/>
    <xf numFmtId="0" fontId="10" fillId="0" borderId="17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27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1" fillId="0" borderId="41"/>
    <xf numFmtId="49" fontId="1" fillId="0" borderId="20">
      <alignment horizontal="center"/>
    </xf>
    <xf numFmtId="0" fontId="5" fillId="0" borderId="8"/>
    <xf numFmtId="49" fontId="11" fillId="0" borderId="42">
      <alignment horizontal="left" vertical="center" wrapText="1"/>
    </xf>
    <xf numFmtId="49" fontId="1" fillId="0" borderId="30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6">
      <alignment horizontal="center" vertical="center" wrapText="1"/>
    </xf>
    <xf numFmtId="0" fontId="7" fillId="0" borderId="27"/>
    <xf numFmtId="4" fontId="7" fillId="0" borderId="27">
      <alignment horizontal="right"/>
    </xf>
    <xf numFmtId="4" fontId="7" fillId="0" borderId="39">
      <alignment horizontal="right"/>
    </xf>
    <xf numFmtId="49" fontId="7" fillId="0" borderId="44">
      <alignment horizontal="left" vertical="center" wrapText="1" indent="3"/>
    </xf>
    <xf numFmtId="49" fontId="7" fillId="0" borderId="40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30">
      <alignment horizontal="center" vertical="center" wrapText="1"/>
    </xf>
    <xf numFmtId="49" fontId="7" fillId="0" borderId="45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6">
      <alignment horizontal="center" vertical="center" wrapText="1"/>
    </xf>
    <xf numFmtId="4" fontId="7" fillId="0" borderId="4">
      <alignment horizontal="right"/>
    </xf>
    <xf numFmtId="4" fontId="7" fillId="0" borderId="47">
      <alignment horizontal="right"/>
    </xf>
    <xf numFmtId="0" fontId="10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10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7" fillId="0" borderId="27">
      <alignment horizontal="center" vertical="center" wrapText="1"/>
    </xf>
    <xf numFmtId="0" fontId="11" fillId="0" borderId="48">
      <alignment horizontal="left" vertical="center" wrapText="1"/>
    </xf>
    <xf numFmtId="49" fontId="1" fillId="0" borderId="20">
      <alignment horizontal="center" vertical="center" wrapText="1"/>
    </xf>
    <xf numFmtId="4" fontId="7" fillId="0" borderId="49">
      <alignment horizontal="right"/>
    </xf>
    <xf numFmtId="49" fontId="7" fillId="0" borderId="50">
      <alignment horizontal="left" vertical="center" wrapText="1" indent="2"/>
    </xf>
    <xf numFmtId="0" fontId="7" fillId="0" borderId="29"/>
    <xf numFmtId="0" fontId="7" fillId="0" borderId="22"/>
    <xf numFmtId="49" fontId="7" fillId="0" borderId="51">
      <alignment horizontal="left" vertical="center" wrapText="1" indent="3"/>
    </xf>
    <xf numFmtId="4" fontId="7" fillId="0" borderId="52">
      <alignment horizontal="right"/>
    </xf>
    <xf numFmtId="49" fontId="7" fillId="0" borderId="53">
      <alignment horizontal="left" vertical="center" wrapText="1" indent="3"/>
    </xf>
    <xf numFmtId="49" fontId="7" fillId="0" borderId="54">
      <alignment horizontal="left" vertical="center" wrapText="1" indent="3"/>
    </xf>
    <xf numFmtId="49" fontId="7" fillId="0" borderId="55">
      <alignment horizontal="center" vertical="center" wrapText="1"/>
    </xf>
    <xf numFmtId="4" fontId="7" fillId="0" borderId="56">
      <alignment horizontal="right"/>
    </xf>
    <xf numFmtId="0" fontId="10" fillId="0" borderId="13">
      <alignment horizontal="center" vertical="center" textRotation="90"/>
    </xf>
    <xf numFmtId="4" fontId="7" fillId="0" borderId="1">
      <alignment horizontal="right"/>
    </xf>
    <xf numFmtId="0" fontId="10" fillId="0" borderId="2">
      <alignment horizontal="center" vertical="center" textRotation="90"/>
    </xf>
    <xf numFmtId="0" fontId="10" fillId="0" borderId="17">
      <alignment horizontal="center" vertical="center" textRotation="90"/>
    </xf>
    <xf numFmtId="0" fontId="7" fillId="0" borderId="39"/>
    <xf numFmtId="49" fontId="7" fillId="0" borderId="57">
      <alignment horizontal="center" vertical="center" wrapText="1"/>
    </xf>
    <xf numFmtId="0" fontId="7" fillId="0" borderId="58"/>
    <xf numFmtId="0" fontId="7" fillId="0" borderId="59"/>
    <xf numFmtId="0" fontId="10" fillId="0" borderId="16">
      <alignment horizontal="center" vertical="center" textRotation="90"/>
    </xf>
    <xf numFmtId="49" fontId="11" fillId="0" borderId="48">
      <alignment horizontal="left" vertical="center" wrapText="1"/>
    </xf>
    <xf numFmtId="0" fontId="1" fillId="0" borderId="40">
      <alignment horizontal="center" vertical="center"/>
    </xf>
    <xf numFmtId="0" fontId="7" fillId="0" borderId="26">
      <alignment horizontal="center" vertical="center"/>
    </xf>
    <xf numFmtId="0" fontId="7" fillId="0" borderId="40">
      <alignment horizontal="center" vertical="center"/>
    </xf>
    <xf numFmtId="0" fontId="7" fillId="0" borderId="30">
      <alignment horizontal="center" vertical="center"/>
    </xf>
    <xf numFmtId="0" fontId="7" fillId="0" borderId="46">
      <alignment horizontal="center" vertical="center"/>
    </xf>
    <xf numFmtId="0" fontId="1" fillId="0" borderId="20">
      <alignment horizontal="center" vertical="center"/>
    </xf>
    <xf numFmtId="49" fontId="1" fillId="0" borderId="30">
      <alignment horizontal="center" vertical="center"/>
    </xf>
    <xf numFmtId="49" fontId="7" fillId="0" borderId="57">
      <alignment horizontal="center" vertical="center"/>
    </xf>
    <xf numFmtId="49" fontId="7" fillId="0" borderId="40">
      <alignment horizontal="center" vertical="center"/>
    </xf>
    <xf numFmtId="49" fontId="7" fillId="0" borderId="30">
      <alignment horizontal="center" vertical="center"/>
    </xf>
    <xf numFmtId="49" fontId="7" fillId="0" borderId="46">
      <alignment horizontal="center" vertical="center"/>
    </xf>
    <xf numFmtId="49" fontId="7" fillId="0" borderId="2">
      <alignment horizontal="center" wrapText="1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</cellStyleXfs>
  <cellXfs count="63">
    <xf numFmtId="0" fontId="0" fillId="0" borderId="0" xfId="0"/>
    <xf numFmtId="0" fontId="0" fillId="0" borderId="0" xfId="0" applyProtection="1">
      <protection locked="0"/>
    </xf>
    <xf numFmtId="0" fontId="3" fillId="0" borderId="1" xfId="4" applyNumberFormat="1" applyProtection="1"/>
    <xf numFmtId="0" fontId="4" fillId="0" borderId="1" xfId="5" applyNumberFormat="1" applyProtection="1"/>
    <xf numFmtId="0" fontId="2" fillId="0" borderId="1" xfId="6" applyNumberFormat="1" applyProtection="1">
      <alignment horizontal="left" wrapText="1"/>
    </xf>
    <xf numFmtId="0" fontId="5" fillId="0" borderId="1" xfId="7" applyNumberFormat="1" applyProtection="1"/>
    <xf numFmtId="0" fontId="7" fillId="0" borderId="1" xfId="12" applyNumberFormat="1" applyProtection="1">
      <alignment horizontal="left"/>
    </xf>
    <xf numFmtId="49" fontId="4" fillId="0" borderId="1" xfId="17" applyNumberFormat="1" applyProtection="1"/>
    <xf numFmtId="49" fontId="7" fillId="0" borderId="1" xfId="18" applyNumberFormat="1" applyProtection="1">
      <alignment horizontal="right"/>
    </xf>
    <xf numFmtId="0" fontId="7" fillId="0" borderId="1" xfId="19" applyNumberFormat="1" applyProtection="1"/>
    <xf numFmtId="49" fontId="7" fillId="0" borderId="1" xfId="23" applyNumberFormat="1" applyProtection="1"/>
    <xf numFmtId="0" fontId="7" fillId="0" borderId="1" xfId="24" applyNumberFormat="1" applyProtection="1">
      <alignment horizontal="right"/>
    </xf>
    <xf numFmtId="49" fontId="7" fillId="0" borderId="16" xfId="35" applyNumberFormat="1" applyProtection="1">
      <alignment horizontal="center" vertical="center" wrapText="1"/>
    </xf>
    <xf numFmtId="49" fontId="7" fillId="0" borderId="4" xfId="38" applyNumberFormat="1" applyProtection="1">
      <alignment horizontal="center" vertical="center" wrapText="1"/>
    </xf>
    <xf numFmtId="0" fontId="7" fillId="2" borderId="1" xfId="59" applyNumberFormat="1" applyProtection="1"/>
    <xf numFmtId="0" fontId="0" fillId="0" borderId="1" xfId="0" applyBorder="1" applyProtection="1">
      <protection locked="0"/>
    </xf>
    <xf numFmtId="0" fontId="1" fillId="0" borderId="1" xfId="1" applyNumberFormat="1" applyBorder="1" applyProtection="1"/>
    <xf numFmtId="0" fontId="6" fillId="0" borderId="1" xfId="8" applyNumberFormat="1" applyBorder="1" applyProtection="1"/>
    <xf numFmtId="0" fontId="8" fillId="0" borderId="1" xfId="13" applyNumberFormat="1" applyBorder="1" applyProtection="1">
      <alignment horizontal="center" vertical="top"/>
    </xf>
    <xf numFmtId="0" fontId="7" fillId="0" borderId="1" xfId="12" applyNumberFormat="1" applyBorder="1" applyProtection="1">
      <alignment horizontal="left"/>
    </xf>
    <xf numFmtId="0" fontId="7" fillId="0" borderId="1" xfId="19" applyNumberFormat="1" applyBorder="1" applyProtection="1"/>
    <xf numFmtId="49" fontId="7" fillId="0" borderId="1" xfId="23" applyNumberFormat="1" applyBorder="1" applyProtection="1"/>
    <xf numFmtId="49" fontId="7" fillId="0" borderId="1" xfId="31" applyNumberFormat="1" applyBorder="1" applyProtection="1"/>
    <xf numFmtId="0" fontId="5" fillId="0" borderId="1" xfId="7" applyNumberFormat="1" applyBorder="1" applyProtection="1"/>
    <xf numFmtId="0" fontId="4" fillId="0" borderId="1" xfId="5" applyNumberFormat="1" applyBorder="1" applyProtection="1"/>
    <xf numFmtId="0" fontId="5" fillId="0" borderId="60" xfId="7" applyNumberFormat="1" applyBorder="1" applyProtection="1"/>
    <xf numFmtId="49" fontId="17" fillId="4" borderId="60" xfId="0" applyNumberFormat="1" applyFont="1" applyFill="1" applyBorder="1" applyAlignment="1">
      <alignment horizontal="center" vertical="center" wrapText="1"/>
    </xf>
    <xf numFmtId="0" fontId="18" fillId="0" borderId="60" xfId="0" applyFont="1" applyBorder="1" applyAlignment="1">
      <alignment wrapText="1"/>
    </xf>
    <xf numFmtId="49" fontId="20" fillId="0" borderId="16" xfId="55" applyNumberFormat="1" applyFont="1" applyProtection="1">
      <alignment horizontal="center"/>
    </xf>
    <xf numFmtId="4" fontId="20" fillId="0" borderId="16" xfId="42" applyNumberFormat="1" applyFont="1" applyProtection="1">
      <alignment horizontal="right"/>
    </xf>
    <xf numFmtId="4" fontId="20" fillId="0" borderId="22" xfId="43" applyNumberFormat="1" applyFont="1" applyProtection="1">
      <alignment horizontal="right"/>
    </xf>
    <xf numFmtId="0" fontId="20" fillId="0" borderId="31" xfId="56" applyNumberFormat="1" applyFont="1" applyProtection="1">
      <alignment horizontal="left" wrapText="1" indent="2"/>
    </xf>
    <xf numFmtId="49" fontId="20" fillId="0" borderId="30" xfId="54" applyNumberFormat="1" applyFont="1" applyProtection="1">
      <alignment horizontal="center"/>
    </xf>
    <xf numFmtId="49" fontId="20" fillId="0" borderId="60" xfId="55" applyNumberFormat="1" applyFont="1" applyBorder="1" applyProtection="1">
      <alignment horizontal="center"/>
    </xf>
    <xf numFmtId="4" fontId="20" fillId="0" borderId="22" xfId="53" applyNumberFormat="1" applyFont="1" applyProtection="1">
      <alignment horizontal="left" wrapText="1" indent="2"/>
    </xf>
    <xf numFmtId="49" fontId="20" fillId="0" borderId="61" xfId="55" applyNumberFormat="1" applyFont="1" applyBorder="1" applyProtection="1">
      <alignment horizontal="center"/>
    </xf>
    <xf numFmtId="4" fontId="20" fillId="0" borderId="39" xfId="53" applyNumberFormat="1" applyFont="1" applyBorder="1" applyProtection="1">
      <alignment horizontal="left" wrapText="1" indent="2"/>
    </xf>
    <xf numFmtId="4" fontId="20" fillId="0" borderId="27" xfId="42" applyNumberFormat="1" applyFont="1" applyBorder="1" applyProtection="1">
      <alignment horizontal="right"/>
    </xf>
    <xf numFmtId="4" fontId="20" fillId="0" borderId="39" xfId="43" applyNumberFormat="1" applyFont="1" applyBorder="1" applyProtection="1">
      <alignment horizontal="right"/>
    </xf>
    <xf numFmtId="0" fontId="20" fillId="0" borderId="62" xfId="56" applyNumberFormat="1" applyFont="1" applyBorder="1" applyProtection="1">
      <alignment horizontal="left" wrapText="1" indent="2"/>
    </xf>
    <xf numFmtId="49" fontId="20" fillId="0" borderId="26" xfId="54" applyNumberFormat="1" applyFont="1" applyBorder="1" applyProtection="1">
      <alignment horizontal="center"/>
    </xf>
    <xf numFmtId="49" fontId="20" fillId="0" borderId="27" xfId="55" applyNumberFormat="1" applyFont="1" applyBorder="1" applyProtection="1">
      <alignment horizontal="center"/>
    </xf>
    <xf numFmtId="0" fontId="7" fillId="0" borderId="60" xfId="57" applyNumberFormat="1" applyBorder="1" applyProtection="1"/>
    <xf numFmtId="4" fontId="20" fillId="0" borderId="60" xfId="19" applyNumberFormat="1" applyFont="1" applyBorder="1" applyProtection="1"/>
    <xf numFmtId="165" fontId="20" fillId="0" borderId="16" xfId="42" applyNumberFormat="1" applyFont="1" applyProtection="1">
      <alignment horizontal="right"/>
    </xf>
    <xf numFmtId="165" fontId="21" fillId="0" borderId="60" xfId="7" applyNumberFormat="1" applyFont="1" applyBorder="1" applyProtection="1"/>
    <xf numFmtId="165" fontId="20" fillId="0" borderId="27" xfId="42" applyNumberFormat="1" applyFont="1" applyBorder="1" applyProtection="1">
      <alignment horizontal="right"/>
    </xf>
    <xf numFmtId="165" fontId="21" fillId="0" borderId="61" xfId="7" applyNumberFormat="1" applyFont="1" applyBorder="1" applyProtection="1"/>
    <xf numFmtId="165" fontId="20" fillId="0" borderId="60" xfId="42" applyNumberFormat="1" applyFont="1" applyBorder="1" applyProtection="1">
      <alignment horizontal="right"/>
    </xf>
    <xf numFmtId="165" fontId="20" fillId="0" borderId="60" xfId="57" applyNumberFormat="1" applyFont="1" applyBorder="1" applyProtection="1"/>
    <xf numFmtId="0" fontId="23" fillId="0" borderId="1" xfId="7" applyNumberFormat="1" applyFont="1" applyProtection="1"/>
    <xf numFmtId="49" fontId="22" fillId="0" borderId="60" xfId="35" applyNumberFormat="1" applyFont="1" applyBorder="1" applyProtection="1">
      <alignment horizontal="center" vertical="center" wrapText="1"/>
    </xf>
    <xf numFmtId="49" fontId="22" fillId="0" borderId="17" xfId="35" applyNumberFormat="1" applyFont="1" applyBorder="1" applyProtection="1">
      <alignment horizontal="center" vertical="center" wrapText="1"/>
    </xf>
    <xf numFmtId="49" fontId="22" fillId="0" borderId="16" xfId="35" applyNumberFormat="1" applyFont="1" applyProtection="1">
      <alignment horizontal="center" vertical="center" wrapText="1"/>
    </xf>
    <xf numFmtId="49" fontId="22" fillId="0" borderId="4" xfId="38" applyNumberFormat="1" applyFont="1" applyProtection="1">
      <alignment horizontal="center" vertical="center" wrapText="1"/>
    </xf>
    <xf numFmtId="0" fontId="19" fillId="0" borderId="1" xfId="12" applyNumberFormat="1" applyFont="1" applyBorder="1" applyAlignment="1" applyProtection="1">
      <alignment horizontal="center" wrapText="1"/>
    </xf>
    <xf numFmtId="0" fontId="7" fillId="0" borderId="1" xfId="26" applyBorder="1">
      <alignment wrapText="1"/>
    </xf>
    <xf numFmtId="0" fontId="7" fillId="0" borderId="1" xfId="28" applyBorder="1">
      <alignment wrapText="1"/>
    </xf>
    <xf numFmtId="0" fontId="2" fillId="0" borderId="1" xfId="2" applyBorder="1">
      <alignment horizontal="center" wrapText="1"/>
    </xf>
    <xf numFmtId="0" fontId="7" fillId="0" borderId="1" xfId="20" applyBorder="1">
      <alignment horizontal="center"/>
    </xf>
    <xf numFmtId="0" fontId="7" fillId="0" borderId="31" xfId="53" applyNumberFormat="1" applyFont="1" applyBorder="1" applyProtection="1">
      <alignment horizontal="left" wrapText="1" indent="2"/>
    </xf>
    <xf numFmtId="0" fontId="7" fillId="0" borderId="62" xfId="53" applyNumberFormat="1" applyFont="1" applyBorder="1" applyProtection="1">
      <alignment horizontal="left" wrapText="1" indent="2"/>
    </xf>
    <xf numFmtId="0" fontId="7" fillId="0" borderId="60" xfId="19" applyNumberFormat="1" applyFont="1" applyBorder="1" applyProtection="1"/>
  </cellXfs>
  <cellStyles count="186">
    <cellStyle name="br" xfId="181"/>
    <cellStyle name="col" xfId="180"/>
    <cellStyle name="style0" xfId="182"/>
    <cellStyle name="td" xfId="183"/>
    <cellStyle name="tr" xfId="179"/>
    <cellStyle name="xl100" xfId="64"/>
    <cellStyle name="xl101" xfId="69"/>
    <cellStyle name="xl102" xfId="79"/>
    <cellStyle name="xl103" xfId="83"/>
    <cellStyle name="xl104" xfId="91"/>
    <cellStyle name="xl105" xfId="86"/>
    <cellStyle name="xl106" xfId="94"/>
    <cellStyle name="xl107" xfId="97"/>
    <cellStyle name="xl108" xfId="81"/>
    <cellStyle name="xl109" xfId="84"/>
    <cellStyle name="xl110" xfId="92"/>
    <cellStyle name="xl111" xfId="96"/>
    <cellStyle name="xl112" xfId="82"/>
    <cellStyle name="xl113" xfId="85"/>
    <cellStyle name="xl114" xfId="87"/>
    <cellStyle name="xl115" xfId="93"/>
    <cellStyle name="xl116" xfId="88"/>
    <cellStyle name="xl117" xfId="95"/>
    <cellStyle name="xl118" xfId="89"/>
    <cellStyle name="xl119" xfId="90"/>
    <cellStyle name="xl120" xfId="99"/>
    <cellStyle name="xl121" xfId="123"/>
    <cellStyle name="xl122" xfId="127"/>
    <cellStyle name="xl123" xfId="131"/>
    <cellStyle name="xl124" xfId="148"/>
    <cellStyle name="xl125" xfId="150"/>
    <cellStyle name="xl126" xfId="151"/>
    <cellStyle name="xl127" xfId="98"/>
    <cellStyle name="xl128" xfId="156"/>
    <cellStyle name="xl129" xfId="174"/>
    <cellStyle name="xl130" xfId="177"/>
    <cellStyle name="xl131" xfId="100"/>
    <cellStyle name="xl132" xfId="104"/>
    <cellStyle name="xl133" xfId="107"/>
    <cellStyle name="xl134" xfId="109"/>
    <cellStyle name="xl135" xfId="114"/>
    <cellStyle name="xl136" xfId="116"/>
    <cellStyle name="xl137" xfId="118"/>
    <cellStyle name="xl138" xfId="119"/>
    <cellStyle name="xl139" xfId="124"/>
    <cellStyle name="xl140" xfId="128"/>
    <cellStyle name="xl141" xfId="132"/>
    <cellStyle name="xl142" xfId="136"/>
    <cellStyle name="xl143" xfId="139"/>
    <cellStyle name="xl144" xfId="142"/>
    <cellStyle name="xl145" xfId="144"/>
    <cellStyle name="xl146" xfId="145"/>
    <cellStyle name="xl147" xfId="157"/>
    <cellStyle name="xl148" xfId="105"/>
    <cellStyle name="xl149" xfId="108"/>
    <cellStyle name="xl150" xfId="110"/>
    <cellStyle name="xl151" xfId="115"/>
    <cellStyle name="xl152" xfId="117"/>
    <cellStyle name="xl153" xfId="120"/>
    <cellStyle name="xl154" xfId="125"/>
    <cellStyle name="xl155" xfId="129"/>
    <cellStyle name="xl156" xfId="133"/>
    <cellStyle name="xl157" xfId="135"/>
    <cellStyle name="xl158" xfId="137"/>
    <cellStyle name="xl159" xfId="146"/>
    <cellStyle name="xl160" xfId="153"/>
    <cellStyle name="xl161" xfId="158"/>
    <cellStyle name="xl162" xfId="159"/>
    <cellStyle name="xl163" xfId="160"/>
    <cellStyle name="xl164" xfId="161"/>
    <cellStyle name="xl165" xfId="162"/>
    <cellStyle name="xl166" xfId="163"/>
    <cellStyle name="xl167" xfId="164"/>
    <cellStyle name="xl168" xfId="165"/>
    <cellStyle name="xl169" xfId="166"/>
    <cellStyle name="xl170" xfId="167"/>
    <cellStyle name="xl171" xfId="168"/>
    <cellStyle name="xl172" xfId="103"/>
    <cellStyle name="xl173" xfId="111"/>
    <cellStyle name="xl174" xfId="121"/>
    <cellStyle name="xl175" xfId="126"/>
    <cellStyle name="xl176" xfId="130"/>
    <cellStyle name="xl177" xfId="134"/>
    <cellStyle name="xl178" xfId="149"/>
    <cellStyle name="xl179" xfId="112"/>
    <cellStyle name="xl180" xfId="154"/>
    <cellStyle name="xl181" xfId="169"/>
    <cellStyle name="xl182" xfId="172"/>
    <cellStyle name="xl183" xfId="175"/>
    <cellStyle name="xl184" xfId="178"/>
    <cellStyle name="xl185" xfId="170"/>
    <cellStyle name="xl186" xfId="173"/>
    <cellStyle name="xl187" xfId="171"/>
    <cellStyle name="xl188" xfId="101"/>
    <cellStyle name="xl189" xfId="138"/>
    <cellStyle name="xl190" xfId="140"/>
    <cellStyle name="xl191" xfId="143"/>
    <cellStyle name="xl192" xfId="147"/>
    <cellStyle name="xl193" xfId="152"/>
    <cellStyle name="xl194" xfId="113"/>
    <cellStyle name="xl195" xfId="155"/>
    <cellStyle name="xl196" xfId="122"/>
    <cellStyle name="xl197" xfId="176"/>
    <cellStyle name="xl198" xfId="102"/>
    <cellStyle name="xl199" xfId="141"/>
    <cellStyle name="xl200" xfId="106"/>
    <cellStyle name="xl21" xfId="184"/>
    <cellStyle name="xl22" xfId="1"/>
    <cellStyle name="xl23" xfId="8"/>
    <cellStyle name="xl24" xfId="12"/>
    <cellStyle name="xl25" xfId="19"/>
    <cellStyle name="xl26" xfId="7"/>
    <cellStyle name="xl27" xfId="5"/>
    <cellStyle name="xl28" xfId="35"/>
    <cellStyle name="xl29" xfId="39"/>
    <cellStyle name="xl30" xfId="46"/>
    <cellStyle name="xl31" xfId="53"/>
    <cellStyle name="xl32" xfId="185"/>
    <cellStyle name="xl33" xfId="13"/>
    <cellStyle name="xl34" xfId="30"/>
    <cellStyle name="xl35" xfId="40"/>
    <cellStyle name="xl36" xfId="47"/>
    <cellStyle name="xl37" xfId="54"/>
    <cellStyle name="xl38" xfId="57"/>
    <cellStyle name="xl39" xfId="31"/>
    <cellStyle name="xl40" xfId="23"/>
    <cellStyle name="xl41" xfId="41"/>
    <cellStyle name="xl42" xfId="48"/>
    <cellStyle name="xl43" xfId="55"/>
    <cellStyle name="xl44" xfId="37"/>
    <cellStyle name="xl45" xfId="38"/>
    <cellStyle name="xl46" xfId="42"/>
    <cellStyle name="xl47" xfId="59"/>
    <cellStyle name="xl48" xfId="2"/>
    <cellStyle name="xl49" xfId="20"/>
    <cellStyle name="xl50" xfId="26"/>
    <cellStyle name="xl51" xfId="28"/>
    <cellStyle name="xl52" xfId="9"/>
    <cellStyle name="xl53" xfId="14"/>
    <cellStyle name="xl54" xfId="21"/>
    <cellStyle name="xl55" xfId="3"/>
    <cellStyle name="xl56" xfId="34"/>
    <cellStyle name="xl57" xfId="10"/>
    <cellStyle name="xl58" xfId="15"/>
    <cellStyle name="xl59" xfId="22"/>
    <cellStyle name="xl60" xfId="25"/>
    <cellStyle name="xl61" xfId="27"/>
    <cellStyle name="xl62" xfId="29"/>
    <cellStyle name="xl63" xfId="32"/>
    <cellStyle name="xl64" xfId="33"/>
    <cellStyle name="xl65" xfId="4"/>
    <cellStyle name="xl66" xfId="11"/>
    <cellStyle name="xl67" xfId="16"/>
    <cellStyle name="xl68" xfId="43"/>
    <cellStyle name="xl69" xfId="6"/>
    <cellStyle name="xl70" xfId="17"/>
    <cellStyle name="xl71" xfId="24"/>
    <cellStyle name="xl72" xfId="36"/>
    <cellStyle name="xl73" xfId="44"/>
    <cellStyle name="xl74" xfId="49"/>
    <cellStyle name="xl75" xfId="56"/>
    <cellStyle name="xl76" xfId="58"/>
    <cellStyle name="xl77" xfId="18"/>
    <cellStyle name="xl78" xfId="45"/>
    <cellStyle name="xl79" xfId="50"/>
    <cellStyle name="xl80" xfId="51"/>
    <cellStyle name="xl81" xfId="52"/>
    <cellStyle name="xl82" xfId="60"/>
    <cellStyle name="xl83" xfId="62"/>
    <cellStyle name="xl84" xfId="65"/>
    <cellStyle name="xl85" xfId="72"/>
    <cellStyle name="xl86" xfId="74"/>
    <cellStyle name="xl87" xfId="61"/>
    <cellStyle name="xl88" xfId="70"/>
    <cellStyle name="xl89" xfId="73"/>
    <cellStyle name="xl90" xfId="75"/>
    <cellStyle name="xl91" xfId="80"/>
    <cellStyle name="xl92" xfId="66"/>
    <cellStyle name="xl93" xfId="76"/>
    <cellStyle name="xl94" xfId="63"/>
    <cellStyle name="xl95" xfId="67"/>
    <cellStyle name="xl96" xfId="77"/>
    <cellStyle name="xl97" xfId="68"/>
    <cellStyle name="xl98" xfId="71"/>
    <cellStyle name="xl99" xfId="7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34"/>
  <sheetViews>
    <sheetView tabSelected="1" topLeftCell="A133" zoomScale="90" zoomScaleNormal="90" zoomScaleSheetLayoutView="70" zoomScalePageLayoutView="70" workbookViewId="0">
      <selection activeCell="K237" sqref="K237"/>
    </sheetView>
  </sheetViews>
  <sheetFormatPr defaultRowHeight="15" x14ac:dyDescent="0.25"/>
  <cols>
    <col min="1" max="1" width="21.7109375" style="1" customWidth="1"/>
    <col min="2" max="2" width="50.85546875" style="1" customWidth="1"/>
    <col min="3" max="3" width="18" style="1" customWidth="1"/>
    <col min="4" max="4" width="18.5703125" style="1" customWidth="1"/>
    <col min="5" max="6" width="18.7109375" style="1" hidden="1" customWidth="1"/>
    <col min="7" max="7" width="0.140625" style="1" hidden="1" customWidth="1"/>
    <col min="8" max="8" width="52.7109375" style="1" hidden="1" customWidth="1"/>
    <col min="9" max="9" width="8.7109375" style="1" hidden="1" customWidth="1"/>
    <col min="10" max="10" width="24.42578125" style="1" hidden="1" customWidth="1"/>
    <col min="11" max="11" width="18.7109375" style="1" customWidth="1"/>
    <col min="12" max="12" width="12.5703125" style="1" customWidth="1"/>
    <col min="13" max="18" width="18.7109375" style="1" hidden="1" customWidth="1"/>
    <col min="19" max="19" width="11" style="1" customWidth="1"/>
    <col min="20" max="16384" width="9.140625" style="1"/>
  </cols>
  <sheetData>
    <row r="1" spans="1:19" ht="17.100000000000001" customHeight="1" x14ac:dyDescent="0.25">
      <c r="A1" s="15"/>
      <c r="B1" s="16"/>
      <c r="C1" s="16"/>
      <c r="D1" s="58"/>
      <c r="E1" s="58"/>
      <c r="F1" s="58"/>
      <c r="G1" s="3"/>
      <c r="H1" s="4"/>
      <c r="I1" s="4"/>
      <c r="J1" s="2"/>
      <c r="K1" s="3"/>
      <c r="L1" s="3"/>
      <c r="M1" s="3"/>
      <c r="N1" s="3"/>
      <c r="O1" s="3"/>
      <c r="P1" s="3"/>
      <c r="Q1" s="3"/>
      <c r="R1" s="3"/>
      <c r="S1" s="5"/>
    </row>
    <row r="2" spans="1:19" ht="17.100000000000001" customHeight="1" x14ac:dyDescent="0.25">
      <c r="A2" s="15"/>
      <c r="B2" s="17"/>
      <c r="C2" s="17"/>
      <c r="D2" s="58"/>
      <c r="E2" s="58"/>
      <c r="F2" s="58"/>
      <c r="G2" s="3"/>
      <c r="H2" s="4"/>
      <c r="I2" s="4"/>
      <c r="J2" s="2"/>
      <c r="K2" s="3"/>
      <c r="L2" s="3"/>
      <c r="M2" s="3"/>
      <c r="N2" s="3"/>
      <c r="O2" s="3"/>
      <c r="P2" s="3"/>
      <c r="Q2" s="3"/>
      <c r="R2" s="3"/>
      <c r="S2" s="5"/>
    </row>
    <row r="3" spans="1:19" ht="14.1" customHeight="1" x14ac:dyDescent="0.25">
      <c r="A3" s="18"/>
      <c r="B3" s="19"/>
      <c r="C3" s="19"/>
      <c r="D3" s="18"/>
      <c r="E3" s="18"/>
      <c r="F3" s="18"/>
      <c r="G3" s="3"/>
      <c r="H3" s="7"/>
      <c r="I3" s="7"/>
      <c r="J3" s="8"/>
      <c r="K3" s="3"/>
      <c r="L3" s="3"/>
      <c r="M3" s="3"/>
      <c r="N3" s="3"/>
      <c r="O3" s="3"/>
      <c r="P3" s="3"/>
      <c r="Q3" s="3"/>
      <c r="R3" s="3"/>
      <c r="S3" s="5"/>
    </row>
    <row r="4" spans="1:19" ht="14.1" customHeight="1" x14ac:dyDescent="0.25">
      <c r="A4" s="15"/>
      <c r="B4" s="20"/>
      <c r="C4" s="20"/>
      <c r="D4" s="59"/>
      <c r="E4" s="59"/>
      <c r="F4" s="59"/>
      <c r="G4" s="3"/>
      <c r="H4" s="6"/>
      <c r="I4" s="10"/>
      <c r="J4" s="11"/>
      <c r="K4" s="3"/>
      <c r="L4" s="3"/>
      <c r="M4" s="3"/>
      <c r="N4" s="3"/>
      <c r="O4" s="3"/>
      <c r="P4" s="3"/>
      <c r="Q4" s="3"/>
      <c r="R4" s="3"/>
      <c r="S4" s="5"/>
    </row>
    <row r="5" spans="1:19" ht="35.25" customHeight="1" x14ac:dyDescent="0.25">
      <c r="A5" s="55" t="s">
        <v>613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</row>
    <row r="6" spans="1:19" ht="15.2" customHeight="1" x14ac:dyDescent="0.25">
      <c r="A6" s="15"/>
      <c r="B6" s="19"/>
      <c r="C6" s="19"/>
      <c r="D6" s="56"/>
      <c r="E6" s="56"/>
      <c r="F6" s="56"/>
      <c r="G6" s="3"/>
      <c r="H6" s="9"/>
      <c r="I6" s="9"/>
      <c r="J6" s="9"/>
      <c r="K6" s="3"/>
      <c r="L6" s="3"/>
      <c r="M6" s="3"/>
      <c r="N6" s="3"/>
      <c r="O6" s="3"/>
      <c r="P6" s="3"/>
      <c r="Q6" s="3"/>
      <c r="R6" s="3"/>
      <c r="S6" s="5"/>
    </row>
    <row r="7" spans="1:19" ht="15.2" customHeight="1" x14ac:dyDescent="0.25">
      <c r="A7" s="15"/>
      <c r="B7" s="19"/>
      <c r="C7" s="19"/>
      <c r="D7" s="57"/>
      <c r="E7" s="57"/>
      <c r="F7" s="57"/>
      <c r="G7" s="3"/>
      <c r="H7" s="9"/>
      <c r="I7" s="9"/>
      <c r="J7" s="9"/>
      <c r="K7" s="3"/>
      <c r="L7" s="3"/>
      <c r="M7" s="3"/>
      <c r="N7" s="3"/>
      <c r="O7" s="3"/>
      <c r="P7" s="3"/>
      <c r="Q7" s="3"/>
      <c r="R7" s="3"/>
      <c r="S7" s="5"/>
    </row>
    <row r="8" spans="1:19" ht="14.1" customHeight="1" x14ac:dyDescent="0.25">
      <c r="A8" s="22"/>
      <c r="B8" s="19"/>
      <c r="C8" s="19"/>
      <c r="D8" s="22"/>
      <c r="E8" s="22"/>
      <c r="F8" s="22"/>
      <c r="G8" s="3"/>
      <c r="H8" s="11"/>
      <c r="I8" s="11"/>
      <c r="J8" s="9"/>
      <c r="K8" s="3"/>
      <c r="L8" s="3"/>
      <c r="M8" s="3"/>
      <c r="N8" s="3"/>
      <c r="O8" s="3"/>
      <c r="P8" s="3"/>
      <c r="Q8" s="3"/>
      <c r="R8" s="3"/>
      <c r="S8" s="5"/>
    </row>
    <row r="9" spans="1:19" ht="14.1" customHeight="1" x14ac:dyDescent="0.25">
      <c r="A9" s="21"/>
      <c r="B9" s="19"/>
      <c r="C9" s="19"/>
      <c r="D9" s="21"/>
      <c r="E9" s="21"/>
      <c r="F9" s="21"/>
      <c r="G9" s="3"/>
      <c r="H9" s="10"/>
      <c r="I9" s="11"/>
      <c r="J9" s="9"/>
      <c r="K9" s="3"/>
      <c r="L9" s="3"/>
      <c r="M9" s="3"/>
      <c r="N9" s="3"/>
      <c r="O9" s="3"/>
      <c r="P9" s="3"/>
      <c r="Q9" s="3"/>
      <c r="R9" s="3"/>
      <c r="S9" s="50" t="s">
        <v>836</v>
      </c>
    </row>
    <row r="10" spans="1:19" ht="6" customHeight="1" x14ac:dyDescent="0.25">
      <c r="A10" s="23"/>
      <c r="B10" s="23"/>
      <c r="C10" s="23"/>
      <c r="D10" s="23"/>
      <c r="E10" s="23"/>
      <c r="F10" s="23"/>
      <c r="G10" s="3"/>
      <c r="H10" s="5"/>
      <c r="I10" s="5"/>
      <c r="J10" s="5"/>
      <c r="K10" s="3"/>
      <c r="L10" s="3"/>
      <c r="M10" s="3"/>
      <c r="N10" s="3"/>
      <c r="O10" s="3"/>
      <c r="P10" s="3"/>
      <c r="Q10" s="3"/>
      <c r="R10" s="3"/>
      <c r="S10" s="5"/>
    </row>
    <row r="11" spans="1:19" ht="12.75" customHeight="1" x14ac:dyDescent="0.25">
      <c r="A11" s="24"/>
      <c r="B11" s="24"/>
      <c r="C11" s="24"/>
      <c r="D11" s="24"/>
      <c r="E11" s="24"/>
      <c r="F11" s="24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5"/>
    </row>
    <row r="12" spans="1:19" ht="89.25" customHeight="1" x14ac:dyDescent="0.25">
      <c r="A12" s="26" t="s">
        <v>608</v>
      </c>
      <c r="B12" s="26" t="s">
        <v>0</v>
      </c>
      <c r="C12" s="26" t="s">
        <v>614</v>
      </c>
      <c r="D12" s="26" t="s">
        <v>612</v>
      </c>
      <c r="E12" s="26" t="s">
        <v>609</v>
      </c>
      <c r="F12" s="27" t="s">
        <v>610</v>
      </c>
      <c r="G12" s="27" t="s">
        <v>611</v>
      </c>
      <c r="H12" s="10"/>
      <c r="I12" s="10"/>
      <c r="J12" s="10"/>
      <c r="K12" s="26" t="s">
        <v>615</v>
      </c>
      <c r="L12" s="27" t="s">
        <v>610</v>
      </c>
      <c r="M12" s="27" t="s">
        <v>611</v>
      </c>
      <c r="N12" s="26" t="s">
        <v>609</v>
      </c>
      <c r="O12" s="27" t="s">
        <v>610</v>
      </c>
      <c r="P12" s="27" t="s">
        <v>611</v>
      </c>
      <c r="Q12" s="26" t="s">
        <v>609</v>
      </c>
      <c r="R12" s="27" t="s">
        <v>610</v>
      </c>
      <c r="S12" s="27" t="s">
        <v>611</v>
      </c>
    </row>
    <row r="13" spans="1:19" ht="21.75" customHeight="1" thickBot="1" x14ac:dyDescent="0.3">
      <c r="A13" s="51" t="s">
        <v>1</v>
      </c>
      <c r="B13" s="52" t="s">
        <v>2</v>
      </c>
      <c r="C13" s="53" t="s">
        <v>3</v>
      </c>
      <c r="D13" s="13" t="s">
        <v>4</v>
      </c>
      <c r="E13" s="13" t="s">
        <v>5</v>
      </c>
      <c r="F13" s="13" t="s">
        <v>6</v>
      </c>
      <c r="G13" s="13" t="s">
        <v>7</v>
      </c>
      <c r="H13" s="12" t="s">
        <v>1</v>
      </c>
      <c r="I13" s="12" t="s">
        <v>2</v>
      </c>
      <c r="J13" s="12" t="s">
        <v>3</v>
      </c>
      <c r="K13" s="54" t="s">
        <v>5</v>
      </c>
      <c r="L13" s="54" t="s">
        <v>6</v>
      </c>
      <c r="M13" s="13" t="s">
        <v>8</v>
      </c>
      <c r="N13" s="13" t="s">
        <v>9</v>
      </c>
      <c r="O13" s="13" t="s">
        <v>10</v>
      </c>
      <c r="P13" s="13" t="s">
        <v>11</v>
      </c>
      <c r="Q13" s="13" t="s">
        <v>12</v>
      </c>
      <c r="R13" s="13" t="s">
        <v>13</v>
      </c>
      <c r="S13" s="25">
        <v>7</v>
      </c>
    </row>
    <row r="14" spans="1:19" ht="24.75" customHeight="1" x14ac:dyDescent="0.25">
      <c r="A14" s="33" t="s">
        <v>617</v>
      </c>
      <c r="B14" s="60" t="s">
        <v>16</v>
      </c>
      <c r="C14" s="34">
        <v>161880103.75</v>
      </c>
      <c r="D14" s="29">
        <v>195036040</v>
      </c>
      <c r="E14" s="29" t="s">
        <v>15</v>
      </c>
      <c r="F14" s="29">
        <v>195036040</v>
      </c>
      <c r="G14" s="30" t="s">
        <v>15</v>
      </c>
      <c r="H14" s="31" t="s">
        <v>18</v>
      </c>
      <c r="I14" s="32" t="s">
        <v>14</v>
      </c>
      <c r="J14" s="28" t="s">
        <v>17</v>
      </c>
      <c r="K14" s="29">
        <v>112839167.54000001</v>
      </c>
      <c r="L14" s="44">
        <f>K14/D14*100</f>
        <v>57.85554687226012</v>
      </c>
      <c r="M14" s="44" t="s">
        <v>15</v>
      </c>
      <c r="N14" s="44" t="s">
        <v>15</v>
      </c>
      <c r="O14" s="44" t="s">
        <v>15</v>
      </c>
      <c r="P14" s="44" t="s">
        <v>15</v>
      </c>
      <c r="Q14" s="44" t="s">
        <v>15</v>
      </c>
      <c r="R14" s="44" t="s">
        <v>15</v>
      </c>
      <c r="S14" s="45">
        <f>K14/C14*100</f>
        <v>69.705396108630808</v>
      </c>
    </row>
    <row r="15" spans="1:19" ht="25.5" customHeight="1" x14ac:dyDescent="0.25">
      <c r="A15" s="33" t="s">
        <v>618</v>
      </c>
      <c r="B15" s="60" t="s">
        <v>19</v>
      </c>
      <c r="C15" s="34">
        <v>93995183.069999993</v>
      </c>
      <c r="D15" s="29">
        <v>127776200</v>
      </c>
      <c r="E15" s="29" t="s">
        <v>15</v>
      </c>
      <c r="F15" s="29">
        <v>127776200</v>
      </c>
      <c r="G15" s="30" t="s">
        <v>15</v>
      </c>
      <c r="H15" s="31" t="s">
        <v>21</v>
      </c>
      <c r="I15" s="32" t="s">
        <v>14</v>
      </c>
      <c r="J15" s="28" t="s">
        <v>20</v>
      </c>
      <c r="K15" s="29">
        <v>86636663.200000003</v>
      </c>
      <c r="L15" s="44">
        <f t="shared" ref="L15:L79" si="0">K15/D15*100</f>
        <v>67.803443207733523</v>
      </c>
      <c r="M15" s="44" t="s">
        <v>15</v>
      </c>
      <c r="N15" s="44" t="s">
        <v>15</v>
      </c>
      <c r="O15" s="44" t="s">
        <v>15</v>
      </c>
      <c r="P15" s="44" t="s">
        <v>15</v>
      </c>
      <c r="Q15" s="44" t="s">
        <v>15</v>
      </c>
      <c r="R15" s="44" t="s">
        <v>15</v>
      </c>
      <c r="S15" s="45">
        <f t="shared" ref="S15:S79" si="1">K15/C15*100</f>
        <v>92.171386203354743</v>
      </c>
    </row>
    <row r="16" spans="1:19" ht="24" customHeight="1" x14ac:dyDescent="0.25">
      <c r="A16" s="33" t="s">
        <v>616</v>
      </c>
      <c r="B16" s="60" t="s">
        <v>22</v>
      </c>
      <c r="C16" s="34">
        <v>93995183.069999993</v>
      </c>
      <c r="D16" s="29">
        <v>127776200</v>
      </c>
      <c r="E16" s="29" t="s">
        <v>15</v>
      </c>
      <c r="F16" s="29">
        <v>127776200</v>
      </c>
      <c r="G16" s="30" t="s">
        <v>15</v>
      </c>
      <c r="H16" s="31" t="s">
        <v>24</v>
      </c>
      <c r="I16" s="32" t="s">
        <v>14</v>
      </c>
      <c r="J16" s="28" t="s">
        <v>23</v>
      </c>
      <c r="K16" s="29">
        <v>86636663.200000003</v>
      </c>
      <c r="L16" s="44">
        <f t="shared" si="0"/>
        <v>67.803443207733523</v>
      </c>
      <c r="M16" s="44" t="s">
        <v>15</v>
      </c>
      <c r="N16" s="44" t="s">
        <v>15</v>
      </c>
      <c r="O16" s="44" t="s">
        <v>15</v>
      </c>
      <c r="P16" s="44" t="s">
        <v>15</v>
      </c>
      <c r="Q16" s="44" t="s">
        <v>15</v>
      </c>
      <c r="R16" s="44" t="s">
        <v>15</v>
      </c>
      <c r="S16" s="45">
        <f t="shared" si="1"/>
        <v>92.171386203354743</v>
      </c>
    </row>
    <row r="17" spans="1:19" ht="93.75" customHeight="1" x14ac:dyDescent="0.25">
      <c r="A17" s="33" t="s">
        <v>619</v>
      </c>
      <c r="B17" s="60" t="s">
        <v>25</v>
      </c>
      <c r="C17" s="34">
        <v>76804972.370000005</v>
      </c>
      <c r="D17" s="29">
        <v>104700900</v>
      </c>
      <c r="E17" s="29" t="s">
        <v>15</v>
      </c>
      <c r="F17" s="29">
        <v>104700900</v>
      </c>
      <c r="G17" s="30" t="s">
        <v>15</v>
      </c>
      <c r="H17" s="31" t="s">
        <v>27</v>
      </c>
      <c r="I17" s="32" t="s">
        <v>14</v>
      </c>
      <c r="J17" s="28" t="s">
        <v>26</v>
      </c>
      <c r="K17" s="29">
        <v>79742624.849999994</v>
      </c>
      <c r="L17" s="44">
        <f t="shared" si="0"/>
        <v>76.162310782428804</v>
      </c>
      <c r="M17" s="44" t="s">
        <v>15</v>
      </c>
      <c r="N17" s="44" t="s">
        <v>15</v>
      </c>
      <c r="O17" s="44" t="s">
        <v>15</v>
      </c>
      <c r="P17" s="44" t="s">
        <v>15</v>
      </c>
      <c r="Q17" s="44" t="s">
        <v>15</v>
      </c>
      <c r="R17" s="44" t="s">
        <v>15</v>
      </c>
      <c r="S17" s="45">
        <f t="shared" si="1"/>
        <v>103.82482069760816</v>
      </c>
    </row>
    <row r="18" spans="1:19" ht="96.75" customHeight="1" x14ac:dyDescent="0.25">
      <c r="A18" s="33" t="s">
        <v>620</v>
      </c>
      <c r="B18" s="60" t="s">
        <v>28</v>
      </c>
      <c r="C18" s="34">
        <v>615856.63</v>
      </c>
      <c r="D18" s="29">
        <v>887500</v>
      </c>
      <c r="E18" s="29" t="s">
        <v>15</v>
      </c>
      <c r="F18" s="29">
        <v>887500</v>
      </c>
      <c r="G18" s="30" t="s">
        <v>15</v>
      </c>
      <c r="H18" s="31" t="s">
        <v>30</v>
      </c>
      <c r="I18" s="32" t="s">
        <v>14</v>
      </c>
      <c r="J18" s="28" t="s">
        <v>29</v>
      </c>
      <c r="K18" s="29">
        <v>291581.92</v>
      </c>
      <c r="L18" s="44">
        <f t="shared" si="0"/>
        <v>32.854300845070419</v>
      </c>
      <c r="M18" s="44" t="s">
        <v>15</v>
      </c>
      <c r="N18" s="44" t="s">
        <v>15</v>
      </c>
      <c r="O18" s="44" t="s">
        <v>15</v>
      </c>
      <c r="P18" s="44" t="s">
        <v>15</v>
      </c>
      <c r="Q18" s="44" t="s">
        <v>15</v>
      </c>
      <c r="R18" s="44" t="s">
        <v>15</v>
      </c>
      <c r="S18" s="45">
        <f t="shared" si="1"/>
        <v>47.345746687828949</v>
      </c>
    </row>
    <row r="19" spans="1:19" ht="48" customHeight="1" x14ac:dyDescent="0.25">
      <c r="A19" s="33" t="s">
        <v>621</v>
      </c>
      <c r="B19" s="60" t="s">
        <v>31</v>
      </c>
      <c r="C19" s="34">
        <v>1068839.72</v>
      </c>
      <c r="D19" s="29">
        <v>1398100</v>
      </c>
      <c r="E19" s="29" t="s">
        <v>15</v>
      </c>
      <c r="F19" s="29">
        <v>1398100</v>
      </c>
      <c r="G19" s="30" t="s">
        <v>15</v>
      </c>
      <c r="H19" s="31" t="s">
        <v>33</v>
      </c>
      <c r="I19" s="32" t="s">
        <v>14</v>
      </c>
      <c r="J19" s="28" t="s">
        <v>32</v>
      </c>
      <c r="K19" s="29">
        <v>666839.88</v>
      </c>
      <c r="L19" s="44">
        <f t="shared" si="0"/>
        <v>47.696150489950647</v>
      </c>
      <c r="M19" s="44" t="s">
        <v>15</v>
      </c>
      <c r="N19" s="44" t="s">
        <v>15</v>
      </c>
      <c r="O19" s="44" t="s">
        <v>15</v>
      </c>
      <c r="P19" s="44" t="s">
        <v>15</v>
      </c>
      <c r="Q19" s="44" t="s">
        <v>15</v>
      </c>
      <c r="R19" s="44" t="s">
        <v>15</v>
      </c>
      <c r="S19" s="45">
        <f t="shared" si="1"/>
        <v>62.389137259981318</v>
      </c>
    </row>
    <row r="20" spans="1:19" ht="73.5" customHeight="1" x14ac:dyDescent="0.25">
      <c r="A20" s="33" t="s">
        <v>622</v>
      </c>
      <c r="B20" s="60" t="s">
        <v>34</v>
      </c>
      <c r="C20" s="34">
        <v>88929.75</v>
      </c>
      <c r="D20" s="29">
        <v>120000</v>
      </c>
      <c r="E20" s="29" t="s">
        <v>15</v>
      </c>
      <c r="F20" s="29">
        <v>120000</v>
      </c>
      <c r="G20" s="30" t="s">
        <v>15</v>
      </c>
      <c r="H20" s="31" t="s">
        <v>36</v>
      </c>
      <c r="I20" s="32" t="s">
        <v>14</v>
      </c>
      <c r="J20" s="28" t="s">
        <v>35</v>
      </c>
      <c r="K20" s="29">
        <v>57443.4</v>
      </c>
      <c r="L20" s="44">
        <f t="shared" si="0"/>
        <v>47.869500000000002</v>
      </c>
      <c r="M20" s="44" t="s">
        <v>15</v>
      </c>
      <c r="N20" s="44" t="s">
        <v>15</v>
      </c>
      <c r="O20" s="44" t="s">
        <v>15</v>
      </c>
      <c r="P20" s="44" t="s">
        <v>15</v>
      </c>
      <c r="Q20" s="44" t="s">
        <v>15</v>
      </c>
      <c r="R20" s="44" t="s">
        <v>15</v>
      </c>
      <c r="S20" s="45">
        <f t="shared" si="1"/>
        <v>64.594131884999115</v>
      </c>
    </row>
    <row r="21" spans="1:19" ht="109.5" customHeight="1" x14ac:dyDescent="0.25">
      <c r="A21" s="33" t="s">
        <v>623</v>
      </c>
      <c r="B21" s="60" t="s">
        <v>37</v>
      </c>
      <c r="C21" s="34">
        <v>15416584.6</v>
      </c>
      <c r="D21" s="29">
        <v>20669700</v>
      </c>
      <c r="E21" s="29" t="s">
        <v>15</v>
      </c>
      <c r="F21" s="29">
        <v>20669700</v>
      </c>
      <c r="G21" s="30" t="s">
        <v>15</v>
      </c>
      <c r="H21" s="31" t="s">
        <v>39</v>
      </c>
      <c r="I21" s="32" t="s">
        <v>14</v>
      </c>
      <c r="J21" s="28" t="s">
        <v>38</v>
      </c>
      <c r="K21" s="29">
        <v>525136.43000000005</v>
      </c>
      <c r="L21" s="44">
        <f t="shared" si="0"/>
        <v>2.540609829847555</v>
      </c>
      <c r="M21" s="44" t="s">
        <v>15</v>
      </c>
      <c r="N21" s="44" t="s">
        <v>15</v>
      </c>
      <c r="O21" s="44" t="s">
        <v>15</v>
      </c>
      <c r="P21" s="44" t="s">
        <v>15</v>
      </c>
      <c r="Q21" s="44" t="s">
        <v>15</v>
      </c>
      <c r="R21" s="44" t="s">
        <v>15</v>
      </c>
      <c r="S21" s="45">
        <f t="shared" si="1"/>
        <v>3.4063084893654074</v>
      </c>
    </row>
    <row r="22" spans="1:19" ht="55.5" customHeight="1" x14ac:dyDescent="0.25">
      <c r="A22" s="33" t="s">
        <v>624</v>
      </c>
      <c r="B22" s="60" t="s">
        <v>40</v>
      </c>
      <c r="C22" s="34">
        <v>0</v>
      </c>
      <c r="D22" s="29">
        <v>0</v>
      </c>
      <c r="E22" s="29" t="s">
        <v>15</v>
      </c>
      <c r="F22" s="29" t="s">
        <v>15</v>
      </c>
      <c r="G22" s="30" t="s">
        <v>15</v>
      </c>
      <c r="H22" s="31" t="s">
        <v>42</v>
      </c>
      <c r="I22" s="32" t="s">
        <v>14</v>
      </c>
      <c r="J22" s="28" t="s">
        <v>41</v>
      </c>
      <c r="K22" s="29">
        <v>913111.36</v>
      </c>
      <c r="L22" s="44" t="e">
        <f t="shared" si="0"/>
        <v>#DIV/0!</v>
      </c>
      <c r="M22" s="44" t="s">
        <v>15</v>
      </c>
      <c r="N22" s="44" t="s">
        <v>15</v>
      </c>
      <c r="O22" s="44" t="s">
        <v>15</v>
      </c>
      <c r="P22" s="44" t="s">
        <v>15</v>
      </c>
      <c r="Q22" s="44" t="s">
        <v>15</v>
      </c>
      <c r="R22" s="44" t="s">
        <v>15</v>
      </c>
      <c r="S22" s="45" t="e">
        <f t="shared" si="1"/>
        <v>#DIV/0!</v>
      </c>
    </row>
    <row r="23" spans="1:19" ht="55.5" customHeight="1" x14ac:dyDescent="0.25">
      <c r="A23" s="33" t="s">
        <v>625</v>
      </c>
      <c r="B23" s="60" t="s">
        <v>43</v>
      </c>
      <c r="C23" s="34">
        <v>0</v>
      </c>
      <c r="D23" s="29">
        <v>0</v>
      </c>
      <c r="E23" s="29" t="s">
        <v>15</v>
      </c>
      <c r="F23" s="29" t="s">
        <v>15</v>
      </c>
      <c r="G23" s="30" t="s">
        <v>15</v>
      </c>
      <c r="H23" s="31" t="s">
        <v>45</v>
      </c>
      <c r="I23" s="32" t="s">
        <v>14</v>
      </c>
      <c r="J23" s="28" t="s">
        <v>44</v>
      </c>
      <c r="K23" s="29">
        <v>4439925.3600000003</v>
      </c>
      <c r="L23" s="44" t="e">
        <f t="shared" si="0"/>
        <v>#DIV/0!</v>
      </c>
      <c r="M23" s="44" t="s">
        <v>15</v>
      </c>
      <c r="N23" s="44" t="s">
        <v>15</v>
      </c>
      <c r="O23" s="44" t="s">
        <v>15</v>
      </c>
      <c r="P23" s="44" t="s">
        <v>15</v>
      </c>
      <c r="Q23" s="44" t="s">
        <v>15</v>
      </c>
      <c r="R23" s="44" t="s">
        <v>15</v>
      </c>
      <c r="S23" s="45" t="e">
        <f t="shared" si="1"/>
        <v>#DIV/0!</v>
      </c>
    </row>
    <row r="24" spans="1:19" ht="36.75" customHeight="1" x14ac:dyDescent="0.25">
      <c r="A24" s="33" t="s">
        <v>626</v>
      </c>
      <c r="B24" s="60" t="s">
        <v>46</v>
      </c>
      <c r="C24" s="34">
        <v>4843689.12</v>
      </c>
      <c r="D24" s="29">
        <v>6761300</v>
      </c>
      <c r="E24" s="29" t="s">
        <v>15</v>
      </c>
      <c r="F24" s="29">
        <v>6761300</v>
      </c>
      <c r="G24" s="30" t="s">
        <v>15</v>
      </c>
      <c r="H24" s="31" t="s">
        <v>48</v>
      </c>
      <c r="I24" s="32" t="s">
        <v>14</v>
      </c>
      <c r="J24" s="28" t="s">
        <v>47</v>
      </c>
      <c r="K24" s="29">
        <v>5693631.9400000004</v>
      </c>
      <c r="L24" s="44">
        <f t="shared" si="0"/>
        <v>84.209130492656755</v>
      </c>
      <c r="M24" s="44" t="s">
        <v>15</v>
      </c>
      <c r="N24" s="44" t="s">
        <v>15</v>
      </c>
      <c r="O24" s="44" t="s">
        <v>15</v>
      </c>
      <c r="P24" s="44" t="s">
        <v>15</v>
      </c>
      <c r="Q24" s="44" t="s">
        <v>15</v>
      </c>
      <c r="R24" s="44" t="s">
        <v>15</v>
      </c>
      <c r="S24" s="45">
        <f t="shared" si="1"/>
        <v>117.54742715610122</v>
      </c>
    </row>
    <row r="25" spans="1:19" ht="39" customHeight="1" x14ac:dyDescent="0.25">
      <c r="A25" s="33" t="s">
        <v>627</v>
      </c>
      <c r="B25" s="60" t="s">
        <v>49</v>
      </c>
      <c r="C25" s="34">
        <v>4843689.12</v>
      </c>
      <c r="D25" s="29">
        <v>6761300</v>
      </c>
      <c r="E25" s="29" t="s">
        <v>15</v>
      </c>
      <c r="F25" s="29">
        <v>6761300</v>
      </c>
      <c r="G25" s="30" t="s">
        <v>15</v>
      </c>
      <c r="H25" s="31" t="s">
        <v>51</v>
      </c>
      <c r="I25" s="32" t="s">
        <v>14</v>
      </c>
      <c r="J25" s="28" t="s">
        <v>50</v>
      </c>
      <c r="K25" s="29">
        <v>5693631.9400000004</v>
      </c>
      <c r="L25" s="44">
        <f t="shared" si="0"/>
        <v>84.209130492656755</v>
      </c>
      <c r="M25" s="44" t="s">
        <v>15</v>
      </c>
      <c r="N25" s="44" t="s">
        <v>15</v>
      </c>
      <c r="O25" s="44" t="s">
        <v>15</v>
      </c>
      <c r="P25" s="44" t="s">
        <v>15</v>
      </c>
      <c r="Q25" s="44" t="s">
        <v>15</v>
      </c>
      <c r="R25" s="44" t="s">
        <v>15</v>
      </c>
      <c r="S25" s="45">
        <f t="shared" si="1"/>
        <v>117.54742715610122</v>
      </c>
    </row>
    <row r="26" spans="1:19" ht="63.75" customHeight="1" x14ac:dyDescent="0.25">
      <c r="A26" s="33" t="s">
        <v>628</v>
      </c>
      <c r="B26" s="60" t="s">
        <v>52</v>
      </c>
      <c r="C26" s="34">
        <v>2368326.2200000002</v>
      </c>
      <c r="D26" s="29">
        <v>3202452</v>
      </c>
      <c r="E26" s="29" t="s">
        <v>15</v>
      </c>
      <c r="F26" s="29">
        <v>3202452</v>
      </c>
      <c r="G26" s="30" t="s">
        <v>15</v>
      </c>
      <c r="H26" s="31" t="s">
        <v>54</v>
      </c>
      <c r="I26" s="32" t="s">
        <v>14</v>
      </c>
      <c r="J26" s="28" t="s">
        <v>53</v>
      </c>
      <c r="K26" s="29">
        <v>2916487.8</v>
      </c>
      <c r="L26" s="44">
        <f t="shared" si="0"/>
        <v>91.070461009251659</v>
      </c>
      <c r="M26" s="44" t="s">
        <v>15</v>
      </c>
      <c r="N26" s="44" t="s">
        <v>15</v>
      </c>
      <c r="O26" s="44" t="s">
        <v>15</v>
      </c>
      <c r="P26" s="44" t="s">
        <v>15</v>
      </c>
      <c r="Q26" s="44" t="s">
        <v>15</v>
      </c>
      <c r="R26" s="44" t="s">
        <v>15</v>
      </c>
      <c r="S26" s="45">
        <f t="shared" si="1"/>
        <v>123.14552680162447</v>
      </c>
    </row>
    <row r="27" spans="1:19" ht="101.25" customHeight="1" x14ac:dyDescent="0.25">
      <c r="A27" s="33" t="s">
        <v>629</v>
      </c>
      <c r="B27" s="60" t="s">
        <v>55</v>
      </c>
      <c r="C27" s="34">
        <v>2368326.2200000002</v>
      </c>
      <c r="D27" s="29">
        <v>3202452</v>
      </c>
      <c r="E27" s="29" t="s">
        <v>15</v>
      </c>
      <c r="F27" s="29">
        <v>3202452</v>
      </c>
      <c r="G27" s="30" t="s">
        <v>15</v>
      </c>
      <c r="H27" s="31" t="s">
        <v>57</v>
      </c>
      <c r="I27" s="32" t="s">
        <v>14</v>
      </c>
      <c r="J27" s="28" t="s">
        <v>56</v>
      </c>
      <c r="K27" s="29">
        <v>2916487.8</v>
      </c>
      <c r="L27" s="44">
        <f t="shared" si="0"/>
        <v>91.070461009251659</v>
      </c>
      <c r="M27" s="44" t="s">
        <v>15</v>
      </c>
      <c r="N27" s="44" t="s">
        <v>15</v>
      </c>
      <c r="O27" s="44" t="s">
        <v>15</v>
      </c>
      <c r="P27" s="44" t="s">
        <v>15</v>
      </c>
      <c r="Q27" s="44" t="s">
        <v>15</v>
      </c>
      <c r="R27" s="44" t="s">
        <v>15</v>
      </c>
      <c r="S27" s="45">
        <f t="shared" si="1"/>
        <v>123.14552680162447</v>
      </c>
    </row>
    <row r="28" spans="1:19" ht="78" customHeight="1" x14ac:dyDescent="0.25">
      <c r="A28" s="33" t="s">
        <v>630</v>
      </c>
      <c r="B28" s="60" t="s">
        <v>58</v>
      </c>
      <c r="C28" s="34">
        <v>13397.94</v>
      </c>
      <c r="D28" s="29">
        <v>22294</v>
      </c>
      <c r="E28" s="29" t="s">
        <v>15</v>
      </c>
      <c r="F28" s="29">
        <v>22294</v>
      </c>
      <c r="G28" s="30" t="s">
        <v>15</v>
      </c>
      <c r="H28" s="31" t="s">
        <v>60</v>
      </c>
      <c r="I28" s="32" t="s">
        <v>14</v>
      </c>
      <c r="J28" s="28" t="s">
        <v>59</v>
      </c>
      <c r="K28" s="29">
        <v>15714.5</v>
      </c>
      <c r="L28" s="44">
        <f t="shared" si="0"/>
        <v>70.487575132322604</v>
      </c>
      <c r="M28" s="44" t="s">
        <v>15</v>
      </c>
      <c r="N28" s="44" t="s">
        <v>15</v>
      </c>
      <c r="O28" s="44" t="s">
        <v>15</v>
      </c>
      <c r="P28" s="44" t="s">
        <v>15</v>
      </c>
      <c r="Q28" s="44" t="s">
        <v>15</v>
      </c>
      <c r="R28" s="44" t="s">
        <v>15</v>
      </c>
      <c r="S28" s="45">
        <f t="shared" si="1"/>
        <v>117.29041927341069</v>
      </c>
    </row>
    <row r="29" spans="1:19" ht="115.5" customHeight="1" x14ac:dyDescent="0.25">
      <c r="A29" s="33" t="s">
        <v>631</v>
      </c>
      <c r="B29" s="60" t="s">
        <v>61</v>
      </c>
      <c r="C29" s="34">
        <v>13397.94</v>
      </c>
      <c r="D29" s="29">
        <v>22294</v>
      </c>
      <c r="E29" s="29" t="s">
        <v>15</v>
      </c>
      <c r="F29" s="29">
        <v>22294</v>
      </c>
      <c r="G29" s="30" t="s">
        <v>15</v>
      </c>
      <c r="H29" s="31" t="s">
        <v>63</v>
      </c>
      <c r="I29" s="32" t="s">
        <v>14</v>
      </c>
      <c r="J29" s="28" t="s">
        <v>62</v>
      </c>
      <c r="K29" s="29">
        <v>15714.5</v>
      </c>
      <c r="L29" s="44">
        <f t="shared" si="0"/>
        <v>70.487575132322604</v>
      </c>
      <c r="M29" s="44" t="s">
        <v>15</v>
      </c>
      <c r="N29" s="44" t="s">
        <v>15</v>
      </c>
      <c r="O29" s="44" t="s">
        <v>15</v>
      </c>
      <c r="P29" s="44" t="s">
        <v>15</v>
      </c>
      <c r="Q29" s="44" t="s">
        <v>15</v>
      </c>
      <c r="R29" s="44" t="s">
        <v>15</v>
      </c>
      <c r="S29" s="45">
        <f t="shared" si="1"/>
        <v>117.29041927341069</v>
      </c>
    </row>
    <row r="30" spans="1:19" ht="66.75" customHeight="1" x14ac:dyDescent="0.25">
      <c r="A30" s="33" t="s">
        <v>632</v>
      </c>
      <c r="B30" s="60" t="s">
        <v>64</v>
      </c>
      <c r="C30" s="34">
        <v>2726342.45</v>
      </c>
      <c r="D30" s="29">
        <v>3958884</v>
      </c>
      <c r="E30" s="29" t="s">
        <v>15</v>
      </c>
      <c r="F30" s="29">
        <v>3958884</v>
      </c>
      <c r="G30" s="30" t="s">
        <v>15</v>
      </c>
      <c r="H30" s="31" t="s">
        <v>66</v>
      </c>
      <c r="I30" s="32" t="s">
        <v>14</v>
      </c>
      <c r="J30" s="28" t="s">
        <v>65</v>
      </c>
      <c r="K30" s="29">
        <v>3103613.5</v>
      </c>
      <c r="L30" s="44">
        <f t="shared" si="0"/>
        <v>78.396171749412218</v>
      </c>
      <c r="M30" s="44" t="s">
        <v>15</v>
      </c>
      <c r="N30" s="44" t="s">
        <v>15</v>
      </c>
      <c r="O30" s="44" t="s">
        <v>15</v>
      </c>
      <c r="P30" s="44" t="s">
        <v>15</v>
      </c>
      <c r="Q30" s="44" t="s">
        <v>15</v>
      </c>
      <c r="R30" s="44" t="s">
        <v>15</v>
      </c>
      <c r="S30" s="45">
        <f t="shared" si="1"/>
        <v>113.8379919954663</v>
      </c>
    </row>
    <row r="31" spans="1:19" ht="99.75" customHeight="1" x14ac:dyDescent="0.25">
      <c r="A31" s="33" t="s">
        <v>633</v>
      </c>
      <c r="B31" s="60" t="s">
        <v>67</v>
      </c>
      <c r="C31" s="34">
        <v>2726342.45</v>
      </c>
      <c r="D31" s="29">
        <v>3958884</v>
      </c>
      <c r="E31" s="29" t="s">
        <v>15</v>
      </c>
      <c r="F31" s="29">
        <v>3958884</v>
      </c>
      <c r="G31" s="30" t="s">
        <v>15</v>
      </c>
      <c r="H31" s="31" t="s">
        <v>69</v>
      </c>
      <c r="I31" s="32" t="s">
        <v>14</v>
      </c>
      <c r="J31" s="28" t="s">
        <v>68</v>
      </c>
      <c r="K31" s="29">
        <v>3103613.5</v>
      </c>
      <c r="L31" s="44">
        <f t="shared" si="0"/>
        <v>78.396171749412218</v>
      </c>
      <c r="M31" s="44" t="s">
        <v>15</v>
      </c>
      <c r="N31" s="44" t="s">
        <v>15</v>
      </c>
      <c r="O31" s="44" t="s">
        <v>15</v>
      </c>
      <c r="P31" s="44" t="s">
        <v>15</v>
      </c>
      <c r="Q31" s="44" t="s">
        <v>15</v>
      </c>
      <c r="R31" s="44" t="s">
        <v>15</v>
      </c>
      <c r="S31" s="45">
        <f t="shared" si="1"/>
        <v>113.8379919954663</v>
      </c>
    </row>
    <row r="32" spans="1:19" ht="72.75" customHeight="1" x14ac:dyDescent="0.25">
      <c r="A32" s="33" t="s">
        <v>634</v>
      </c>
      <c r="B32" s="60" t="s">
        <v>70</v>
      </c>
      <c r="C32" s="34">
        <v>-264377.49</v>
      </c>
      <c r="D32" s="29">
        <v>-422330</v>
      </c>
      <c r="E32" s="29" t="s">
        <v>15</v>
      </c>
      <c r="F32" s="29">
        <v>-422330</v>
      </c>
      <c r="G32" s="30" t="s">
        <v>15</v>
      </c>
      <c r="H32" s="31" t="s">
        <v>72</v>
      </c>
      <c r="I32" s="32" t="s">
        <v>14</v>
      </c>
      <c r="J32" s="28" t="s">
        <v>71</v>
      </c>
      <c r="K32" s="29">
        <v>-342183.86</v>
      </c>
      <c r="L32" s="44">
        <f t="shared" si="0"/>
        <v>81.022863637439912</v>
      </c>
      <c r="M32" s="44" t="s">
        <v>15</v>
      </c>
      <c r="N32" s="44" t="s">
        <v>15</v>
      </c>
      <c r="O32" s="44" t="s">
        <v>15</v>
      </c>
      <c r="P32" s="44" t="s">
        <v>15</v>
      </c>
      <c r="Q32" s="44" t="s">
        <v>15</v>
      </c>
      <c r="R32" s="44" t="s">
        <v>15</v>
      </c>
      <c r="S32" s="45">
        <f t="shared" si="1"/>
        <v>129.43002825240529</v>
      </c>
    </row>
    <row r="33" spans="1:19" ht="102" customHeight="1" x14ac:dyDescent="0.25">
      <c r="A33" s="33" t="s">
        <v>635</v>
      </c>
      <c r="B33" s="60" t="s">
        <v>73</v>
      </c>
      <c r="C33" s="34">
        <v>-264377.49</v>
      </c>
      <c r="D33" s="29">
        <v>-422330</v>
      </c>
      <c r="E33" s="29" t="s">
        <v>15</v>
      </c>
      <c r="F33" s="29">
        <v>-422330</v>
      </c>
      <c r="G33" s="30" t="s">
        <v>15</v>
      </c>
      <c r="H33" s="31" t="s">
        <v>75</v>
      </c>
      <c r="I33" s="32" t="s">
        <v>14</v>
      </c>
      <c r="J33" s="28" t="s">
        <v>74</v>
      </c>
      <c r="K33" s="29">
        <v>-342183.86</v>
      </c>
      <c r="L33" s="44">
        <f t="shared" si="0"/>
        <v>81.022863637439912</v>
      </c>
      <c r="M33" s="44" t="s">
        <v>15</v>
      </c>
      <c r="N33" s="44" t="s">
        <v>15</v>
      </c>
      <c r="O33" s="44" t="s">
        <v>15</v>
      </c>
      <c r="P33" s="44" t="s">
        <v>15</v>
      </c>
      <c r="Q33" s="44" t="s">
        <v>15</v>
      </c>
      <c r="R33" s="44" t="s">
        <v>15</v>
      </c>
      <c r="S33" s="45">
        <f t="shared" si="1"/>
        <v>129.43002825240529</v>
      </c>
    </row>
    <row r="34" spans="1:19" ht="25.5" customHeight="1" x14ac:dyDescent="0.25">
      <c r="A34" s="33" t="s">
        <v>636</v>
      </c>
      <c r="B34" s="60" t="s">
        <v>76</v>
      </c>
      <c r="C34" s="34">
        <v>25123374.210000001</v>
      </c>
      <c r="D34" s="29">
        <v>27989000</v>
      </c>
      <c r="E34" s="29" t="s">
        <v>15</v>
      </c>
      <c r="F34" s="29">
        <v>27989000</v>
      </c>
      <c r="G34" s="30" t="s">
        <v>15</v>
      </c>
      <c r="H34" s="31" t="s">
        <v>78</v>
      </c>
      <c r="I34" s="32" t="s">
        <v>14</v>
      </c>
      <c r="J34" s="28" t="s">
        <v>77</v>
      </c>
      <c r="K34" s="29">
        <v>2027507.48</v>
      </c>
      <c r="L34" s="44">
        <f t="shared" si="0"/>
        <v>7.2439439779913535</v>
      </c>
      <c r="M34" s="44" t="s">
        <v>15</v>
      </c>
      <c r="N34" s="44" t="s">
        <v>15</v>
      </c>
      <c r="O34" s="44" t="s">
        <v>15</v>
      </c>
      <c r="P34" s="44" t="s">
        <v>15</v>
      </c>
      <c r="Q34" s="44" t="s">
        <v>15</v>
      </c>
      <c r="R34" s="44" t="s">
        <v>15</v>
      </c>
      <c r="S34" s="45">
        <f t="shared" si="1"/>
        <v>8.0702037196619063</v>
      </c>
    </row>
    <row r="35" spans="1:19" ht="36" customHeight="1" x14ac:dyDescent="0.25">
      <c r="A35" s="33" t="s">
        <v>637</v>
      </c>
      <c r="B35" s="60" t="s">
        <v>79</v>
      </c>
      <c r="C35" s="34">
        <v>5547.1</v>
      </c>
      <c r="D35" s="29">
        <v>2000</v>
      </c>
      <c r="E35" s="29" t="s">
        <v>15</v>
      </c>
      <c r="F35" s="29">
        <v>2000</v>
      </c>
      <c r="G35" s="30" t="s">
        <v>15</v>
      </c>
      <c r="H35" s="31" t="s">
        <v>81</v>
      </c>
      <c r="I35" s="32" t="s">
        <v>14</v>
      </c>
      <c r="J35" s="28" t="s">
        <v>80</v>
      </c>
      <c r="K35" s="29">
        <v>-28578.67</v>
      </c>
      <c r="L35" s="44">
        <f t="shared" si="0"/>
        <v>-1428.9334999999999</v>
      </c>
      <c r="M35" s="44" t="s">
        <v>15</v>
      </c>
      <c r="N35" s="44" t="s">
        <v>15</v>
      </c>
      <c r="O35" s="44" t="s">
        <v>15</v>
      </c>
      <c r="P35" s="44" t="s">
        <v>15</v>
      </c>
      <c r="Q35" s="44" t="s">
        <v>15</v>
      </c>
      <c r="R35" s="44" t="s">
        <v>15</v>
      </c>
      <c r="S35" s="45">
        <f t="shared" si="1"/>
        <v>-515.2001946963278</v>
      </c>
    </row>
    <row r="36" spans="1:19" ht="32.25" customHeight="1" x14ac:dyDescent="0.25">
      <c r="A36" s="33" t="s">
        <v>638</v>
      </c>
      <c r="B36" s="60" t="s">
        <v>79</v>
      </c>
      <c r="C36" s="34">
        <v>6148.16</v>
      </c>
      <c r="D36" s="29">
        <v>2000</v>
      </c>
      <c r="E36" s="29" t="s">
        <v>15</v>
      </c>
      <c r="F36" s="29">
        <v>2000</v>
      </c>
      <c r="G36" s="30" t="s">
        <v>15</v>
      </c>
      <c r="H36" s="31" t="s">
        <v>81</v>
      </c>
      <c r="I36" s="32" t="s">
        <v>14</v>
      </c>
      <c r="J36" s="28" t="s">
        <v>82</v>
      </c>
      <c r="K36" s="29">
        <v>-28578.67</v>
      </c>
      <c r="L36" s="44">
        <f t="shared" si="0"/>
        <v>-1428.9334999999999</v>
      </c>
      <c r="M36" s="44" t="s">
        <v>15</v>
      </c>
      <c r="N36" s="44" t="s">
        <v>15</v>
      </c>
      <c r="O36" s="44" t="s">
        <v>15</v>
      </c>
      <c r="P36" s="44" t="s">
        <v>15</v>
      </c>
      <c r="Q36" s="44" t="s">
        <v>15</v>
      </c>
      <c r="R36" s="44" t="s">
        <v>15</v>
      </c>
      <c r="S36" s="45">
        <f t="shared" si="1"/>
        <v>-464.83289309321816</v>
      </c>
    </row>
    <row r="37" spans="1:19" ht="23.25" customHeight="1" x14ac:dyDescent="0.25">
      <c r="A37" s="33" t="s">
        <v>639</v>
      </c>
      <c r="B37" s="60" t="s">
        <v>837</v>
      </c>
      <c r="C37" s="34">
        <v>-601.05999999999995</v>
      </c>
      <c r="D37" s="29">
        <v>0</v>
      </c>
      <c r="E37" s="29"/>
      <c r="F37" s="29"/>
      <c r="G37" s="30"/>
      <c r="H37" s="31"/>
      <c r="I37" s="32"/>
      <c r="J37" s="28"/>
      <c r="K37" s="29">
        <v>0</v>
      </c>
      <c r="L37" s="44" t="e">
        <f t="shared" si="0"/>
        <v>#DIV/0!</v>
      </c>
      <c r="M37" s="44"/>
      <c r="N37" s="44"/>
      <c r="O37" s="44"/>
      <c r="P37" s="44"/>
      <c r="Q37" s="44"/>
      <c r="R37" s="44"/>
      <c r="S37" s="45">
        <f t="shared" si="1"/>
        <v>0</v>
      </c>
    </row>
    <row r="38" spans="1:19" ht="26.25" customHeight="1" x14ac:dyDescent="0.25">
      <c r="A38" s="33" t="s">
        <v>640</v>
      </c>
      <c r="B38" s="60" t="s">
        <v>83</v>
      </c>
      <c r="C38" s="34">
        <v>23728080.539999999</v>
      </c>
      <c r="D38" s="29">
        <v>24946000</v>
      </c>
      <c r="E38" s="29" t="s">
        <v>15</v>
      </c>
      <c r="F38" s="29">
        <v>24946000</v>
      </c>
      <c r="G38" s="30" t="s">
        <v>15</v>
      </c>
      <c r="H38" s="31" t="s">
        <v>85</v>
      </c>
      <c r="I38" s="32" t="s">
        <v>14</v>
      </c>
      <c r="J38" s="28" t="s">
        <v>84</v>
      </c>
      <c r="K38" s="29">
        <v>428608</v>
      </c>
      <c r="L38" s="44">
        <f t="shared" si="0"/>
        <v>1.7181431892888639</v>
      </c>
      <c r="M38" s="44" t="s">
        <v>15</v>
      </c>
      <c r="N38" s="44" t="s">
        <v>15</v>
      </c>
      <c r="O38" s="44" t="s">
        <v>15</v>
      </c>
      <c r="P38" s="44" t="s">
        <v>15</v>
      </c>
      <c r="Q38" s="44" t="s">
        <v>15</v>
      </c>
      <c r="R38" s="44" t="s">
        <v>15</v>
      </c>
      <c r="S38" s="45">
        <f t="shared" si="1"/>
        <v>1.8063323717966442</v>
      </c>
    </row>
    <row r="39" spans="1:19" ht="21" customHeight="1" x14ac:dyDescent="0.25">
      <c r="A39" s="33" t="s">
        <v>641</v>
      </c>
      <c r="B39" s="60" t="s">
        <v>83</v>
      </c>
      <c r="C39" s="34">
        <v>23728080.539999999</v>
      </c>
      <c r="D39" s="29">
        <v>24946000</v>
      </c>
      <c r="E39" s="29" t="s">
        <v>15</v>
      </c>
      <c r="F39" s="29">
        <v>24946000</v>
      </c>
      <c r="G39" s="30" t="s">
        <v>15</v>
      </c>
      <c r="H39" s="31" t="s">
        <v>85</v>
      </c>
      <c r="I39" s="32" t="s">
        <v>14</v>
      </c>
      <c r="J39" s="28" t="s">
        <v>86</v>
      </c>
      <c r="K39" s="29">
        <v>428608</v>
      </c>
      <c r="L39" s="44">
        <f t="shared" si="0"/>
        <v>1.7181431892888639</v>
      </c>
      <c r="M39" s="44" t="s">
        <v>15</v>
      </c>
      <c r="N39" s="44" t="s">
        <v>15</v>
      </c>
      <c r="O39" s="44" t="s">
        <v>15</v>
      </c>
      <c r="P39" s="44" t="s">
        <v>15</v>
      </c>
      <c r="Q39" s="44" t="s">
        <v>15</v>
      </c>
      <c r="R39" s="44" t="s">
        <v>15</v>
      </c>
      <c r="S39" s="45">
        <f t="shared" si="1"/>
        <v>1.8063323717966442</v>
      </c>
    </row>
    <row r="40" spans="1:19" ht="28.5" customHeight="1" x14ac:dyDescent="0.25">
      <c r="A40" s="33" t="s">
        <v>642</v>
      </c>
      <c r="B40" s="60" t="s">
        <v>87</v>
      </c>
      <c r="C40" s="34">
        <v>1389746.57</v>
      </c>
      <c r="D40" s="29">
        <v>3041000</v>
      </c>
      <c r="E40" s="29" t="s">
        <v>15</v>
      </c>
      <c r="F40" s="29">
        <v>3041000</v>
      </c>
      <c r="G40" s="30" t="s">
        <v>15</v>
      </c>
      <c r="H40" s="31" t="s">
        <v>89</v>
      </c>
      <c r="I40" s="32" t="s">
        <v>14</v>
      </c>
      <c r="J40" s="28" t="s">
        <v>88</v>
      </c>
      <c r="K40" s="29">
        <v>1627478.15</v>
      </c>
      <c r="L40" s="44">
        <f t="shared" si="0"/>
        <v>53.517860901019397</v>
      </c>
      <c r="M40" s="44" t="s">
        <v>15</v>
      </c>
      <c r="N40" s="44" t="s">
        <v>15</v>
      </c>
      <c r="O40" s="44" t="s">
        <v>15</v>
      </c>
      <c r="P40" s="44" t="s">
        <v>15</v>
      </c>
      <c r="Q40" s="44" t="s">
        <v>15</v>
      </c>
      <c r="R40" s="44" t="s">
        <v>15</v>
      </c>
      <c r="S40" s="45">
        <f t="shared" si="1"/>
        <v>117.10611021691528</v>
      </c>
    </row>
    <row r="41" spans="1:19" ht="42" customHeight="1" x14ac:dyDescent="0.25">
      <c r="A41" s="33" t="s">
        <v>643</v>
      </c>
      <c r="B41" s="60" t="s">
        <v>90</v>
      </c>
      <c r="C41" s="34">
        <v>1389746.57</v>
      </c>
      <c r="D41" s="29">
        <v>3041000</v>
      </c>
      <c r="E41" s="29" t="s">
        <v>15</v>
      </c>
      <c r="F41" s="29">
        <v>3041000</v>
      </c>
      <c r="G41" s="30" t="s">
        <v>15</v>
      </c>
      <c r="H41" s="31" t="s">
        <v>92</v>
      </c>
      <c r="I41" s="32" t="s">
        <v>14</v>
      </c>
      <c r="J41" s="28" t="s">
        <v>91</v>
      </c>
      <c r="K41" s="29">
        <v>1627478.15</v>
      </c>
      <c r="L41" s="44">
        <f t="shared" si="0"/>
        <v>53.517860901019397</v>
      </c>
      <c r="M41" s="44" t="s">
        <v>15</v>
      </c>
      <c r="N41" s="44" t="s">
        <v>15</v>
      </c>
      <c r="O41" s="44" t="s">
        <v>15</v>
      </c>
      <c r="P41" s="44" t="s">
        <v>15</v>
      </c>
      <c r="Q41" s="44" t="s">
        <v>15</v>
      </c>
      <c r="R41" s="44" t="s">
        <v>15</v>
      </c>
      <c r="S41" s="45">
        <f t="shared" si="1"/>
        <v>117.10611021691528</v>
      </c>
    </row>
    <row r="42" spans="1:19" ht="22.5" customHeight="1" x14ac:dyDescent="0.25">
      <c r="A42" s="33" t="s">
        <v>644</v>
      </c>
      <c r="B42" s="60" t="s">
        <v>93</v>
      </c>
      <c r="C42" s="34">
        <v>8418063.6799999997</v>
      </c>
      <c r="D42" s="29">
        <v>21896100</v>
      </c>
      <c r="E42" s="29" t="s">
        <v>15</v>
      </c>
      <c r="F42" s="29">
        <v>21896100</v>
      </c>
      <c r="G42" s="30" t="s">
        <v>15</v>
      </c>
      <c r="H42" s="31" t="s">
        <v>95</v>
      </c>
      <c r="I42" s="32" t="s">
        <v>14</v>
      </c>
      <c r="J42" s="28" t="s">
        <v>94</v>
      </c>
      <c r="K42" s="29">
        <v>4107400.4</v>
      </c>
      <c r="L42" s="44">
        <f t="shared" si="0"/>
        <v>18.758593539488764</v>
      </c>
      <c r="M42" s="44" t="s">
        <v>15</v>
      </c>
      <c r="N42" s="44" t="s">
        <v>15</v>
      </c>
      <c r="O42" s="44" t="s">
        <v>15</v>
      </c>
      <c r="P42" s="44" t="s">
        <v>15</v>
      </c>
      <c r="Q42" s="44" t="s">
        <v>15</v>
      </c>
      <c r="R42" s="44" t="s">
        <v>15</v>
      </c>
      <c r="S42" s="45">
        <f t="shared" si="1"/>
        <v>48.792698132689821</v>
      </c>
    </row>
    <row r="43" spans="1:19" ht="25.5" customHeight="1" x14ac:dyDescent="0.25">
      <c r="A43" s="33" t="s">
        <v>645</v>
      </c>
      <c r="B43" s="60" t="s">
        <v>96</v>
      </c>
      <c r="C43" s="34">
        <v>909336.27</v>
      </c>
      <c r="D43" s="29">
        <v>6906200</v>
      </c>
      <c r="E43" s="29" t="s">
        <v>15</v>
      </c>
      <c r="F43" s="29">
        <v>6906200</v>
      </c>
      <c r="G43" s="30" t="s">
        <v>15</v>
      </c>
      <c r="H43" s="31" t="s">
        <v>98</v>
      </c>
      <c r="I43" s="32" t="s">
        <v>14</v>
      </c>
      <c r="J43" s="28" t="s">
        <v>97</v>
      </c>
      <c r="K43" s="29">
        <v>45464.87</v>
      </c>
      <c r="L43" s="44">
        <f t="shared" si="0"/>
        <v>0.65831962584344506</v>
      </c>
      <c r="M43" s="44" t="s">
        <v>15</v>
      </c>
      <c r="N43" s="44" t="s">
        <v>15</v>
      </c>
      <c r="O43" s="44" t="s">
        <v>15</v>
      </c>
      <c r="P43" s="44" t="s">
        <v>15</v>
      </c>
      <c r="Q43" s="44" t="s">
        <v>15</v>
      </c>
      <c r="R43" s="44" t="s">
        <v>15</v>
      </c>
      <c r="S43" s="45">
        <f t="shared" si="1"/>
        <v>4.9997862726843616</v>
      </c>
    </row>
    <row r="44" spans="1:19" ht="42.75" customHeight="1" x14ac:dyDescent="0.25">
      <c r="A44" s="33" t="s">
        <v>646</v>
      </c>
      <c r="B44" s="60" t="s">
        <v>99</v>
      </c>
      <c r="C44" s="34">
        <v>337786.29</v>
      </c>
      <c r="D44" s="29">
        <v>1011200</v>
      </c>
      <c r="E44" s="29" t="s">
        <v>15</v>
      </c>
      <c r="F44" s="29">
        <v>1011200</v>
      </c>
      <c r="G44" s="30" t="s">
        <v>15</v>
      </c>
      <c r="H44" s="31" t="s">
        <v>101</v>
      </c>
      <c r="I44" s="32" t="s">
        <v>14</v>
      </c>
      <c r="J44" s="28" t="s">
        <v>100</v>
      </c>
      <c r="K44" s="29">
        <v>74040.95</v>
      </c>
      <c r="L44" s="44">
        <f t="shared" si="0"/>
        <v>7.3220876186708859</v>
      </c>
      <c r="M44" s="44" t="s">
        <v>15</v>
      </c>
      <c r="N44" s="44" t="s">
        <v>15</v>
      </c>
      <c r="O44" s="44" t="s">
        <v>15</v>
      </c>
      <c r="P44" s="44" t="s">
        <v>15</v>
      </c>
      <c r="Q44" s="44" t="s">
        <v>15</v>
      </c>
      <c r="R44" s="44" t="s">
        <v>15</v>
      </c>
      <c r="S44" s="45">
        <f t="shared" si="1"/>
        <v>21.919465707148742</v>
      </c>
    </row>
    <row r="45" spans="1:19" ht="41.25" customHeight="1" x14ac:dyDescent="0.25">
      <c r="A45" s="33" t="s">
        <v>647</v>
      </c>
      <c r="B45" s="60" t="s">
        <v>102</v>
      </c>
      <c r="C45" s="34">
        <v>571549.98</v>
      </c>
      <c r="D45" s="29">
        <v>5895000</v>
      </c>
      <c r="E45" s="29" t="s">
        <v>15</v>
      </c>
      <c r="F45" s="29">
        <v>5895000</v>
      </c>
      <c r="G45" s="30" t="s">
        <v>15</v>
      </c>
      <c r="H45" s="31" t="s">
        <v>104</v>
      </c>
      <c r="I45" s="32" t="s">
        <v>14</v>
      </c>
      <c r="J45" s="28" t="s">
        <v>103</v>
      </c>
      <c r="K45" s="29">
        <v>-28576.080000000002</v>
      </c>
      <c r="L45" s="44">
        <f t="shared" si="0"/>
        <v>-0.48475114503816796</v>
      </c>
      <c r="M45" s="44" t="s">
        <v>15</v>
      </c>
      <c r="N45" s="44" t="s">
        <v>15</v>
      </c>
      <c r="O45" s="44" t="s">
        <v>15</v>
      </c>
      <c r="P45" s="44" t="s">
        <v>15</v>
      </c>
      <c r="Q45" s="44" t="s">
        <v>15</v>
      </c>
      <c r="R45" s="44" t="s">
        <v>15</v>
      </c>
      <c r="S45" s="45">
        <f t="shared" si="1"/>
        <v>-4.9997517277491639</v>
      </c>
    </row>
    <row r="46" spans="1:19" ht="24.75" customHeight="1" x14ac:dyDescent="0.25">
      <c r="A46" s="33" t="s">
        <v>648</v>
      </c>
      <c r="B46" s="60" t="s">
        <v>105</v>
      </c>
      <c r="C46" s="34">
        <v>7508727.4100000001</v>
      </c>
      <c r="D46" s="29">
        <v>14989900</v>
      </c>
      <c r="E46" s="29" t="s">
        <v>15</v>
      </c>
      <c r="F46" s="29">
        <v>14989900</v>
      </c>
      <c r="G46" s="30" t="s">
        <v>15</v>
      </c>
      <c r="H46" s="31" t="s">
        <v>107</v>
      </c>
      <c r="I46" s="32" t="s">
        <v>14</v>
      </c>
      <c r="J46" s="28" t="s">
        <v>106</v>
      </c>
      <c r="K46" s="29">
        <v>4061935.53</v>
      </c>
      <c r="L46" s="44">
        <f t="shared" si="0"/>
        <v>27.097816062815628</v>
      </c>
      <c r="M46" s="44" t="s">
        <v>15</v>
      </c>
      <c r="N46" s="44" t="s">
        <v>15</v>
      </c>
      <c r="O46" s="44" t="s">
        <v>15</v>
      </c>
      <c r="P46" s="44" t="s">
        <v>15</v>
      </c>
      <c r="Q46" s="44" t="s">
        <v>15</v>
      </c>
      <c r="R46" s="44" t="s">
        <v>15</v>
      </c>
      <c r="S46" s="45">
        <f t="shared" si="1"/>
        <v>54.096191114760416</v>
      </c>
    </row>
    <row r="47" spans="1:19" ht="21.75" customHeight="1" x14ac:dyDescent="0.25">
      <c r="A47" s="33" t="s">
        <v>649</v>
      </c>
      <c r="B47" s="60" t="s">
        <v>108</v>
      </c>
      <c r="C47" s="34">
        <v>6339853.0899999999</v>
      </c>
      <c r="D47" s="29">
        <v>8233900</v>
      </c>
      <c r="E47" s="29" t="s">
        <v>15</v>
      </c>
      <c r="F47" s="29">
        <v>8233900</v>
      </c>
      <c r="G47" s="30" t="s">
        <v>15</v>
      </c>
      <c r="H47" s="31" t="s">
        <v>110</v>
      </c>
      <c r="I47" s="32" t="s">
        <v>14</v>
      </c>
      <c r="J47" s="28" t="s">
        <v>109</v>
      </c>
      <c r="K47" s="29">
        <v>3355161.23</v>
      </c>
      <c r="L47" s="44">
        <f t="shared" si="0"/>
        <v>40.748141585396958</v>
      </c>
      <c r="M47" s="44" t="s">
        <v>15</v>
      </c>
      <c r="N47" s="44" t="s">
        <v>15</v>
      </c>
      <c r="O47" s="44" t="s">
        <v>15</v>
      </c>
      <c r="P47" s="44" t="s">
        <v>15</v>
      </c>
      <c r="Q47" s="44" t="s">
        <v>15</v>
      </c>
      <c r="R47" s="44" t="s">
        <v>15</v>
      </c>
      <c r="S47" s="45">
        <f t="shared" si="1"/>
        <v>52.921750431286419</v>
      </c>
    </row>
    <row r="48" spans="1:19" ht="33" customHeight="1" x14ac:dyDescent="0.25">
      <c r="A48" s="33" t="s">
        <v>650</v>
      </c>
      <c r="B48" s="60" t="s">
        <v>111</v>
      </c>
      <c r="C48" s="34">
        <v>4593071.33</v>
      </c>
      <c r="D48" s="29">
        <v>6112900</v>
      </c>
      <c r="E48" s="29" t="s">
        <v>15</v>
      </c>
      <c r="F48" s="29">
        <v>6112900</v>
      </c>
      <c r="G48" s="30" t="s">
        <v>15</v>
      </c>
      <c r="H48" s="31" t="s">
        <v>113</v>
      </c>
      <c r="I48" s="32" t="s">
        <v>14</v>
      </c>
      <c r="J48" s="28" t="s">
        <v>112</v>
      </c>
      <c r="K48" s="29">
        <v>2863617.45</v>
      </c>
      <c r="L48" s="44">
        <f t="shared" si="0"/>
        <v>46.845481686270027</v>
      </c>
      <c r="M48" s="44" t="s">
        <v>15</v>
      </c>
      <c r="N48" s="44" t="s">
        <v>15</v>
      </c>
      <c r="O48" s="44" t="s">
        <v>15</v>
      </c>
      <c r="P48" s="44" t="s">
        <v>15</v>
      </c>
      <c r="Q48" s="44" t="s">
        <v>15</v>
      </c>
      <c r="R48" s="44" t="s">
        <v>15</v>
      </c>
      <c r="S48" s="45">
        <f t="shared" si="1"/>
        <v>62.346461534269274</v>
      </c>
    </row>
    <row r="49" spans="1:19" ht="32.25" customHeight="1" x14ac:dyDescent="0.25">
      <c r="A49" s="33" t="s">
        <v>651</v>
      </c>
      <c r="B49" s="60" t="s">
        <v>114</v>
      </c>
      <c r="C49" s="34">
        <v>1746781.76</v>
      </c>
      <c r="D49" s="29">
        <v>2121000</v>
      </c>
      <c r="E49" s="29" t="s">
        <v>15</v>
      </c>
      <c r="F49" s="29">
        <v>2121000</v>
      </c>
      <c r="G49" s="30" t="s">
        <v>15</v>
      </c>
      <c r="H49" s="31" t="s">
        <v>116</v>
      </c>
      <c r="I49" s="32" t="s">
        <v>14</v>
      </c>
      <c r="J49" s="28" t="s">
        <v>115</v>
      </c>
      <c r="K49" s="29">
        <v>491543.78</v>
      </c>
      <c r="L49" s="44">
        <f t="shared" si="0"/>
        <v>23.175095709570957</v>
      </c>
      <c r="M49" s="44" t="s">
        <v>15</v>
      </c>
      <c r="N49" s="44" t="s">
        <v>15</v>
      </c>
      <c r="O49" s="44" t="s">
        <v>15</v>
      </c>
      <c r="P49" s="44" t="s">
        <v>15</v>
      </c>
      <c r="Q49" s="44" t="s">
        <v>15</v>
      </c>
      <c r="R49" s="44" t="s">
        <v>15</v>
      </c>
      <c r="S49" s="45">
        <f t="shared" si="1"/>
        <v>28.139965235267855</v>
      </c>
    </row>
    <row r="50" spans="1:19" ht="18.75" customHeight="1" x14ac:dyDescent="0.25">
      <c r="A50" s="33" t="s">
        <v>652</v>
      </c>
      <c r="B50" s="60" t="s">
        <v>117</v>
      </c>
      <c r="C50" s="34">
        <v>1168874.32</v>
      </c>
      <c r="D50" s="29">
        <v>6756000</v>
      </c>
      <c r="E50" s="29" t="s">
        <v>15</v>
      </c>
      <c r="F50" s="29">
        <v>6756000</v>
      </c>
      <c r="G50" s="30" t="s">
        <v>15</v>
      </c>
      <c r="H50" s="31" t="s">
        <v>119</v>
      </c>
      <c r="I50" s="32" t="s">
        <v>14</v>
      </c>
      <c r="J50" s="28" t="s">
        <v>118</v>
      </c>
      <c r="K50" s="29">
        <v>706774.3</v>
      </c>
      <c r="L50" s="44">
        <f t="shared" si="0"/>
        <v>10.461431320307875</v>
      </c>
      <c r="M50" s="44" t="s">
        <v>15</v>
      </c>
      <c r="N50" s="44" t="s">
        <v>15</v>
      </c>
      <c r="O50" s="44" t="s">
        <v>15</v>
      </c>
      <c r="P50" s="44" t="s">
        <v>15</v>
      </c>
      <c r="Q50" s="44" t="s">
        <v>15</v>
      </c>
      <c r="R50" s="44" t="s">
        <v>15</v>
      </c>
      <c r="S50" s="45">
        <f t="shared" si="1"/>
        <v>60.466235582966696</v>
      </c>
    </row>
    <row r="51" spans="1:19" ht="39" customHeight="1" x14ac:dyDescent="0.25">
      <c r="A51" s="33" t="s">
        <v>653</v>
      </c>
      <c r="B51" s="60" t="s">
        <v>120</v>
      </c>
      <c r="C51" s="34">
        <v>640402.18999999994</v>
      </c>
      <c r="D51" s="29">
        <v>3914000</v>
      </c>
      <c r="E51" s="29" t="s">
        <v>15</v>
      </c>
      <c r="F51" s="29">
        <v>3914000</v>
      </c>
      <c r="G51" s="30" t="s">
        <v>15</v>
      </c>
      <c r="H51" s="31" t="s">
        <v>122</v>
      </c>
      <c r="I51" s="32" t="s">
        <v>14</v>
      </c>
      <c r="J51" s="28" t="s">
        <v>121</v>
      </c>
      <c r="K51" s="29">
        <v>495286.33</v>
      </c>
      <c r="L51" s="44">
        <f t="shared" si="0"/>
        <v>12.654224067450178</v>
      </c>
      <c r="M51" s="44" t="s">
        <v>15</v>
      </c>
      <c r="N51" s="44" t="s">
        <v>15</v>
      </c>
      <c r="O51" s="44" t="s">
        <v>15</v>
      </c>
      <c r="P51" s="44" t="s">
        <v>15</v>
      </c>
      <c r="Q51" s="44" t="s">
        <v>15</v>
      </c>
      <c r="R51" s="44" t="s">
        <v>15</v>
      </c>
      <c r="S51" s="45">
        <f t="shared" si="1"/>
        <v>77.339886985708162</v>
      </c>
    </row>
    <row r="52" spans="1:19" ht="37.5" customHeight="1" x14ac:dyDescent="0.25">
      <c r="A52" s="33" t="s">
        <v>654</v>
      </c>
      <c r="B52" s="60" t="s">
        <v>123</v>
      </c>
      <c r="C52" s="34">
        <v>52872.13</v>
      </c>
      <c r="D52" s="29">
        <v>2842000</v>
      </c>
      <c r="E52" s="29" t="s">
        <v>15</v>
      </c>
      <c r="F52" s="29">
        <v>2842000</v>
      </c>
      <c r="G52" s="30" t="s">
        <v>15</v>
      </c>
      <c r="H52" s="31" t="s">
        <v>125</v>
      </c>
      <c r="I52" s="32" t="s">
        <v>14</v>
      </c>
      <c r="J52" s="28" t="s">
        <v>124</v>
      </c>
      <c r="K52" s="29">
        <v>211487.97</v>
      </c>
      <c r="L52" s="44">
        <f t="shared" si="0"/>
        <v>7.4415190007037291</v>
      </c>
      <c r="M52" s="44" t="s">
        <v>15</v>
      </c>
      <c r="N52" s="44" t="s">
        <v>15</v>
      </c>
      <c r="O52" s="44" t="s">
        <v>15</v>
      </c>
      <c r="P52" s="44" t="s">
        <v>15</v>
      </c>
      <c r="Q52" s="44" t="s">
        <v>15</v>
      </c>
      <c r="R52" s="44" t="s">
        <v>15</v>
      </c>
      <c r="S52" s="45">
        <f t="shared" si="1"/>
        <v>399.99895975441126</v>
      </c>
    </row>
    <row r="53" spans="1:19" ht="21.75" customHeight="1" x14ac:dyDescent="0.25">
      <c r="A53" s="33" t="s">
        <v>655</v>
      </c>
      <c r="B53" s="60" t="s">
        <v>126</v>
      </c>
      <c r="C53" s="34">
        <v>1499382.14</v>
      </c>
      <c r="D53" s="29">
        <v>2235000</v>
      </c>
      <c r="E53" s="29" t="s">
        <v>15</v>
      </c>
      <c r="F53" s="29">
        <v>2235000</v>
      </c>
      <c r="G53" s="30" t="s">
        <v>15</v>
      </c>
      <c r="H53" s="31" t="s">
        <v>128</v>
      </c>
      <c r="I53" s="32" t="s">
        <v>14</v>
      </c>
      <c r="J53" s="28" t="s">
        <v>127</v>
      </c>
      <c r="K53" s="29">
        <v>1261724.22</v>
      </c>
      <c r="L53" s="44">
        <f t="shared" si="0"/>
        <v>56.452985234899323</v>
      </c>
      <c r="M53" s="44" t="s">
        <v>15</v>
      </c>
      <c r="N53" s="44" t="s">
        <v>15</v>
      </c>
      <c r="O53" s="44" t="s">
        <v>15</v>
      </c>
      <c r="P53" s="44" t="s">
        <v>15</v>
      </c>
      <c r="Q53" s="44" t="s">
        <v>15</v>
      </c>
      <c r="R53" s="44" t="s">
        <v>15</v>
      </c>
      <c r="S53" s="45">
        <f t="shared" si="1"/>
        <v>84.149609785267955</v>
      </c>
    </row>
    <row r="54" spans="1:19" ht="33" customHeight="1" x14ac:dyDescent="0.25">
      <c r="A54" s="33" t="s">
        <v>656</v>
      </c>
      <c r="B54" s="60" t="s">
        <v>129</v>
      </c>
      <c r="C54" s="34">
        <v>1499382.14</v>
      </c>
      <c r="D54" s="29">
        <v>2220000</v>
      </c>
      <c r="E54" s="29" t="s">
        <v>15</v>
      </c>
      <c r="F54" s="29">
        <v>2220000</v>
      </c>
      <c r="G54" s="30" t="s">
        <v>15</v>
      </c>
      <c r="H54" s="31" t="s">
        <v>131</v>
      </c>
      <c r="I54" s="32" t="s">
        <v>14</v>
      </c>
      <c r="J54" s="28" t="s">
        <v>130</v>
      </c>
      <c r="K54" s="29">
        <v>1261724.22</v>
      </c>
      <c r="L54" s="44">
        <f t="shared" si="0"/>
        <v>56.834424324324331</v>
      </c>
      <c r="M54" s="44" t="s">
        <v>15</v>
      </c>
      <c r="N54" s="44" t="s">
        <v>15</v>
      </c>
      <c r="O54" s="44" t="s">
        <v>15</v>
      </c>
      <c r="P54" s="44" t="s">
        <v>15</v>
      </c>
      <c r="Q54" s="44" t="s">
        <v>15</v>
      </c>
      <c r="R54" s="44" t="s">
        <v>15</v>
      </c>
      <c r="S54" s="45">
        <f t="shared" si="1"/>
        <v>84.149609785267955</v>
      </c>
    </row>
    <row r="55" spans="1:19" ht="38.25" customHeight="1" x14ac:dyDescent="0.25">
      <c r="A55" s="33" t="s">
        <v>657</v>
      </c>
      <c r="B55" s="60" t="s">
        <v>132</v>
      </c>
      <c r="C55" s="34">
        <v>1499382.14</v>
      </c>
      <c r="D55" s="29">
        <v>2220000</v>
      </c>
      <c r="E55" s="29" t="s">
        <v>15</v>
      </c>
      <c r="F55" s="29">
        <v>2220000</v>
      </c>
      <c r="G55" s="30" t="s">
        <v>15</v>
      </c>
      <c r="H55" s="31" t="s">
        <v>134</v>
      </c>
      <c r="I55" s="32" t="s">
        <v>14</v>
      </c>
      <c r="J55" s="28" t="s">
        <v>133</v>
      </c>
      <c r="K55" s="29">
        <v>1261724.22</v>
      </c>
      <c r="L55" s="44">
        <f t="shared" si="0"/>
        <v>56.834424324324331</v>
      </c>
      <c r="M55" s="44" t="s">
        <v>15</v>
      </c>
      <c r="N55" s="44" t="s">
        <v>15</v>
      </c>
      <c r="O55" s="44" t="s">
        <v>15</v>
      </c>
      <c r="P55" s="44" t="s">
        <v>15</v>
      </c>
      <c r="Q55" s="44" t="s">
        <v>15</v>
      </c>
      <c r="R55" s="44" t="s">
        <v>15</v>
      </c>
      <c r="S55" s="45">
        <f t="shared" si="1"/>
        <v>84.149609785267955</v>
      </c>
    </row>
    <row r="56" spans="1:19" ht="39" customHeight="1" x14ac:dyDescent="0.25">
      <c r="A56" s="33" t="s">
        <v>658</v>
      </c>
      <c r="B56" s="60" t="s">
        <v>135</v>
      </c>
      <c r="C56" s="34">
        <v>0</v>
      </c>
      <c r="D56" s="29">
        <v>15000</v>
      </c>
      <c r="E56" s="29" t="s">
        <v>15</v>
      </c>
      <c r="F56" s="29">
        <v>15000</v>
      </c>
      <c r="G56" s="30" t="s">
        <v>15</v>
      </c>
      <c r="H56" s="31" t="s">
        <v>137</v>
      </c>
      <c r="I56" s="32" t="s">
        <v>14</v>
      </c>
      <c r="J56" s="28" t="s">
        <v>136</v>
      </c>
      <c r="K56" s="29">
        <v>0</v>
      </c>
      <c r="L56" s="44">
        <f t="shared" si="0"/>
        <v>0</v>
      </c>
      <c r="M56" s="44" t="s">
        <v>15</v>
      </c>
      <c r="N56" s="44" t="s">
        <v>15</v>
      </c>
      <c r="O56" s="44" t="s">
        <v>15</v>
      </c>
      <c r="P56" s="44" t="s">
        <v>15</v>
      </c>
      <c r="Q56" s="44" t="s">
        <v>15</v>
      </c>
      <c r="R56" s="44" t="s">
        <v>15</v>
      </c>
      <c r="S56" s="45" t="e">
        <f t="shared" si="1"/>
        <v>#DIV/0!</v>
      </c>
    </row>
    <row r="57" spans="1:19" ht="29.25" customHeight="1" x14ac:dyDescent="0.25">
      <c r="A57" s="33" t="s">
        <v>659</v>
      </c>
      <c r="B57" s="60" t="s">
        <v>138</v>
      </c>
      <c r="C57" s="34">
        <v>0</v>
      </c>
      <c r="D57" s="29">
        <v>15000</v>
      </c>
      <c r="E57" s="29" t="s">
        <v>15</v>
      </c>
      <c r="F57" s="29">
        <v>15000</v>
      </c>
      <c r="G57" s="30" t="s">
        <v>15</v>
      </c>
      <c r="H57" s="31" t="s">
        <v>140</v>
      </c>
      <c r="I57" s="32" t="s">
        <v>14</v>
      </c>
      <c r="J57" s="28" t="s">
        <v>139</v>
      </c>
      <c r="K57" s="29">
        <v>0</v>
      </c>
      <c r="L57" s="44">
        <f t="shared" si="0"/>
        <v>0</v>
      </c>
      <c r="M57" s="44" t="s">
        <v>15</v>
      </c>
      <c r="N57" s="44" t="s">
        <v>15</v>
      </c>
      <c r="O57" s="44" t="s">
        <v>15</v>
      </c>
      <c r="P57" s="44" t="s">
        <v>15</v>
      </c>
      <c r="Q57" s="44" t="s">
        <v>15</v>
      </c>
      <c r="R57" s="44" t="s">
        <v>15</v>
      </c>
      <c r="S57" s="45" t="e">
        <f t="shared" si="1"/>
        <v>#DIV/0!</v>
      </c>
    </row>
    <row r="58" spans="1:19" ht="39" customHeight="1" x14ac:dyDescent="0.25">
      <c r="A58" s="33" t="s">
        <v>660</v>
      </c>
      <c r="B58" s="60" t="s">
        <v>141</v>
      </c>
      <c r="C58" s="34">
        <v>-10428.73</v>
      </c>
      <c r="D58" s="29">
        <v>0</v>
      </c>
      <c r="E58" s="29" t="s">
        <v>15</v>
      </c>
      <c r="F58" s="29" t="s">
        <v>15</v>
      </c>
      <c r="G58" s="30" t="s">
        <v>15</v>
      </c>
      <c r="H58" s="31" t="s">
        <v>143</v>
      </c>
      <c r="I58" s="32" t="s">
        <v>14</v>
      </c>
      <c r="J58" s="28" t="s">
        <v>142</v>
      </c>
      <c r="K58" s="29">
        <v>4089.02</v>
      </c>
      <c r="L58" s="44" t="e">
        <f t="shared" si="0"/>
        <v>#DIV/0!</v>
      </c>
      <c r="M58" s="44" t="s">
        <v>15</v>
      </c>
      <c r="N58" s="44" t="s">
        <v>15</v>
      </c>
      <c r="O58" s="44" t="s">
        <v>15</v>
      </c>
      <c r="P58" s="44" t="s">
        <v>15</v>
      </c>
      <c r="Q58" s="44" t="s">
        <v>15</v>
      </c>
      <c r="R58" s="44" t="s">
        <v>15</v>
      </c>
      <c r="S58" s="45">
        <f t="shared" si="1"/>
        <v>-39.209184627466627</v>
      </c>
    </row>
    <row r="59" spans="1:19" ht="18" customHeight="1" x14ac:dyDescent="0.25">
      <c r="A59" s="33" t="s">
        <v>661</v>
      </c>
      <c r="B59" s="60" t="s">
        <v>144</v>
      </c>
      <c r="C59" s="34">
        <v>-10428.73</v>
      </c>
      <c r="D59" s="29">
        <v>0</v>
      </c>
      <c r="E59" s="29" t="s">
        <v>15</v>
      </c>
      <c r="F59" s="29" t="s">
        <v>15</v>
      </c>
      <c r="G59" s="30" t="s">
        <v>15</v>
      </c>
      <c r="H59" s="31" t="s">
        <v>146</v>
      </c>
      <c r="I59" s="32" t="s">
        <v>14</v>
      </c>
      <c r="J59" s="28" t="s">
        <v>145</v>
      </c>
      <c r="K59" s="29">
        <v>4089.02</v>
      </c>
      <c r="L59" s="44" t="e">
        <f t="shared" si="0"/>
        <v>#DIV/0!</v>
      </c>
      <c r="M59" s="44" t="s">
        <v>15</v>
      </c>
      <c r="N59" s="44" t="s">
        <v>15</v>
      </c>
      <c r="O59" s="44" t="s">
        <v>15</v>
      </c>
      <c r="P59" s="44" t="s">
        <v>15</v>
      </c>
      <c r="Q59" s="44" t="s">
        <v>15</v>
      </c>
      <c r="R59" s="44" t="s">
        <v>15</v>
      </c>
      <c r="S59" s="45">
        <f t="shared" si="1"/>
        <v>-39.209184627466627</v>
      </c>
    </row>
    <row r="60" spans="1:19" ht="33.75" customHeight="1" x14ac:dyDescent="0.25">
      <c r="A60" s="33" t="s">
        <v>662</v>
      </c>
      <c r="B60" s="60" t="s">
        <v>147</v>
      </c>
      <c r="C60" s="34">
        <v>-10428.73</v>
      </c>
      <c r="D60" s="29">
        <v>0</v>
      </c>
      <c r="E60" s="29" t="s">
        <v>15</v>
      </c>
      <c r="F60" s="29" t="s">
        <v>15</v>
      </c>
      <c r="G60" s="30" t="s">
        <v>15</v>
      </c>
      <c r="H60" s="31" t="s">
        <v>149</v>
      </c>
      <c r="I60" s="32" t="s">
        <v>14</v>
      </c>
      <c r="J60" s="28" t="s">
        <v>148</v>
      </c>
      <c r="K60" s="29">
        <v>4089.02</v>
      </c>
      <c r="L60" s="44" t="e">
        <f t="shared" si="0"/>
        <v>#DIV/0!</v>
      </c>
      <c r="M60" s="44" t="s">
        <v>15</v>
      </c>
      <c r="N60" s="44" t="s">
        <v>15</v>
      </c>
      <c r="O60" s="44" t="s">
        <v>15</v>
      </c>
      <c r="P60" s="44" t="s">
        <v>15</v>
      </c>
      <c r="Q60" s="44" t="s">
        <v>15</v>
      </c>
      <c r="R60" s="44" t="s">
        <v>15</v>
      </c>
      <c r="S60" s="45">
        <f t="shared" si="1"/>
        <v>-39.209184627466627</v>
      </c>
    </row>
    <row r="61" spans="1:19" ht="43.5" customHeight="1" x14ac:dyDescent="0.25">
      <c r="A61" s="33" t="s">
        <v>663</v>
      </c>
      <c r="B61" s="60" t="s">
        <v>150</v>
      </c>
      <c r="C61" s="34">
        <v>-5842.65</v>
      </c>
      <c r="D61" s="29">
        <v>0</v>
      </c>
      <c r="E61" s="29" t="s">
        <v>15</v>
      </c>
      <c r="F61" s="29" t="s">
        <v>15</v>
      </c>
      <c r="G61" s="30" t="s">
        <v>15</v>
      </c>
      <c r="H61" s="31" t="s">
        <v>152</v>
      </c>
      <c r="I61" s="32" t="s">
        <v>14</v>
      </c>
      <c r="J61" s="28" t="s">
        <v>151</v>
      </c>
      <c r="K61" s="29">
        <v>10.95</v>
      </c>
      <c r="L61" s="44" t="e">
        <f t="shared" si="0"/>
        <v>#DIV/0!</v>
      </c>
      <c r="M61" s="44" t="s">
        <v>15</v>
      </c>
      <c r="N61" s="44" t="s">
        <v>15</v>
      </c>
      <c r="O61" s="44" t="s">
        <v>15</v>
      </c>
      <c r="P61" s="44" t="s">
        <v>15</v>
      </c>
      <c r="Q61" s="44" t="s">
        <v>15</v>
      </c>
      <c r="R61" s="44" t="s">
        <v>15</v>
      </c>
      <c r="S61" s="45">
        <f t="shared" si="1"/>
        <v>-0.18741495725398577</v>
      </c>
    </row>
    <row r="62" spans="1:19" ht="42" customHeight="1" x14ac:dyDescent="0.25">
      <c r="A62" s="33" t="s">
        <v>664</v>
      </c>
      <c r="B62" s="60" t="s">
        <v>153</v>
      </c>
      <c r="C62" s="34">
        <v>-4586.08</v>
      </c>
      <c r="D62" s="29">
        <v>0</v>
      </c>
      <c r="E62" s="29" t="s">
        <v>15</v>
      </c>
      <c r="F62" s="29" t="s">
        <v>15</v>
      </c>
      <c r="G62" s="30" t="s">
        <v>15</v>
      </c>
      <c r="H62" s="31" t="s">
        <v>155</v>
      </c>
      <c r="I62" s="32" t="s">
        <v>14</v>
      </c>
      <c r="J62" s="28" t="s">
        <v>154</v>
      </c>
      <c r="K62" s="29">
        <v>4078.07</v>
      </c>
      <c r="L62" s="44" t="e">
        <f t="shared" si="0"/>
        <v>#DIV/0!</v>
      </c>
      <c r="M62" s="44" t="s">
        <v>15</v>
      </c>
      <c r="N62" s="44" t="s">
        <v>15</v>
      </c>
      <c r="O62" s="44" t="s">
        <v>15</v>
      </c>
      <c r="P62" s="44" t="s">
        <v>15</v>
      </c>
      <c r="Q62" s="44" t="s">
        <v>15</v>
      </c>
      <c r="R62" s="44" t="s">
        <v>15</v>
      </c>
      <c r="S62" s="45">
        <f t="shared" si="1"/>
        <v>-88.922783728151273</v>
      </c>
    </row>
    <row r="63" spans="1:19" ht="39.75" customHeight="1" x14ac:dyDescent="0.25">
      <c r="A63" s="33" t="s">
        <v>665</v>
      </c>
      <c r="B63" s="60" t="s">
        <v>156</v>
      </c>
      <c r="C63" s="34">
        <v>3377754.04</v>
      </c>
      <c r="D63" s="29">
        <v>4315100</v>
      </c>
      <c r="E63" s="29" t="s">
        <v>15</v>
      </c>
      <c r="F63" s="29">
        <v>4315100</v>
      </c>
      <c r="G63" s="30" t="s">
        <v>15</v>
      </c>
      <c r="H63" s="31" t="s">
        <v>158</v>
      </c>
      <c r="I63" s="32" t="s">
        <v>14</v>
      </c>
      <c r="J63" s="28" t="s">
        <v>157</v>
      </c>
      <c r="K63" s="29">
        <v>3635231.82</v>
      </c>
      <c r="L63" s="44">
        <f t="shared" si="0"/>
        <v>84.244439758058903</v>
      </c>
      <c r="M63" s="44" t="s">
        <v>15</v>
      </c>
      <c r="N63" s="44" t="s">
        <v>15</v>
      </c>
      <c r="O63" s="44" t="s">
        <v>15</v>
      </c>
      <c r="P63" s="44" t="s">
        <v>15</v>
      </c>
      <c r="Q63" s="44" t="s">
        <v>15</v>
      </c>
      <c r="R63" s="44" t="s">
        <v>15</v>
      </c>
      <c r="S63" s="45">
        <f t="shared" si="1"/>
        <v>107.6227510040962</v>
      </c>
    </row>
    <row r="64" spans="1:19" ht="66" customHeight="1" x14ac:dyDescent="0.25">
      <c r="A64" s="33" t="s">
        <v>666</v>
      </c>
      <c r="B64" s="60" t="s">
        <v>159</v>
      </c>
      <c r="C64" s="34">
        <v>0</v>
      </c>
      <c r="D64" s="29">
        <v>1500</v>
      </c>
      <c r="E64" s="29" t="s">
        <v>15</v>
      </c>
      <c r="F64" s="29">
        <v>1500</v>
      </c>
      <c r="G64" s="30" t="s">
        <v>15</v>
      </c>
      <c r="H64" s="31" t="s">
        <v>161</v>
      </c>
      <c r="I64" s="32" t="s">
        <v>14</v>
      </c>
      <c r="J64" s="28" t="s">
        <v>160</v>
      </c>
      <c r="K64" s="29">
        <v>0</v>
      </c>
      <c r="L64" s="44">
        <f t="shared" si="0"/>
        <v>0</v>
      </c>
      <c r="M64" s="44" t="s">
        <v>15</v>
      </c>
      <c r="N64" s="44" t="s">
        <v>15</v>
      </c>
      <c r="O64" s="44" t="s">
        <v>15</v>
      </c>
      <c r="P64" s="44" t="s">
        <v>15</v>
      </c>
      <c r="Q64" s="44" t="s">
        <v>15</v>
      </c>
      <c r="R64" s="44" t="s">
        <v>15</v>
      </c>
      <c r="S64" s="45" t="e">
        <f t="shared" si="1"/>
        <v>#DIV/0!</v>
      </c>
    </row>
    <row r="65" spans="1:19" ht="45.75" customHeight="1" x14ac:dyDescent="0.25">
      <c r="A65" s="33" t="s">
        <v>667</v>
      </c>
      <c r="B65" s="60" t="s">
        <v>162</v>
      </c>
      <c r="C65" s="34">
        <v>0</v>
      </c>
      <c r="D65" s="29">
        <v>1500</v>
      </c>
      <c r="E65" s="29" t="s">
        <v>15</v>
      </c>
      <c r="F65" s="29">
        <v>1500</v>
      </c>
      <c r="G65" s="30" t="s">
        <v>15</v>
      </c>
      <c r="H65" s="31" t="s">
        <v>164</v>
      </c>
      <c r="I65" s="32" t="s">
        <v>14</v>
      </c>
      <c r="J65" s="28" t="s">
        <v>163</v>
      </c>
      <c r="K65" s="29">
        <v>0</v>
      </c>
      <c r="L65" s="44">
        <f t="shared" si="0"/>
        <v>0</v>
      </c>
      <c r="M65" s="44" t="s">
        <v>15</v>
      </c>
      <c r="N65" s="44" t="s">
        <v>15</v>
      </c>
      <c r="O65" s="44" t="s">
        <v>15</v>
      </c>
      <c r="P65" s="44" t="s">
        <v>15</v>
      </c>
      <c r="Q65" s="44" t="s">
        <v>15</v>
      </c>
      <c r="R65" s="44" t="s">
        <v>15</v>
      </c>
      <c r="S65" s="45" t="e">
        <f t="shared" si="1"/>
        <v>#DIV/0!</v>
      </c>
    </row>
    <row r="66" spans="1:19" ht="72.75" customHeight="1" x14ac:dyDescent="0.25">
      <c r="A66" s="33" t="s">
        <v>668</v>
      </c>
      <c r="B66" s="60" t="s">
        <v>165</v>
      </c>
      <c r="C66" s="34">
        <v>3206948.45</v>
      </c>
      <c r="D66" s="29">
        <v>4127000</v>
      </c>
      <c r="E66" s="29" t="s">
        <v>15</v>
      </c>
      <c r="F66" s="29">
        <v>4127000</v>
      </c>
      <c r="G66" s="30" t="s">
        <v>15</v>
      </c>
      <c r="H66" s="31" t="s">
        <v>167</v>
      </c>
      <c r="I66" s="32" t="s">
        <v>14</v>
      </c>
      <c r="J66" s="28" t="s">
        <v>166</v>
      </c>
      <c r="K66" s="29">
        <v>3288425.75</v>
      </c>
      <c r="L66" s="44">
        <f t="shared" si="0"/>
        <v>79.680779016234553</v>
      </c>
      <c r="M66" s="44" t="s">
        <v>15</v>
      </c>
      <c r="N66" s="44" t="s">
        <v>15</v>
      </c>
      <c r="O66" s="44" t="s">
        <v>15</v>
      </c>
      <c r="P66" s="44" t="s">
        <v>15</v>
      </c>
      <c r="Q66" s="44" t="s">
        <v>15</v>
      </c>
      <c r="R66" s="44" t="s">
        <v>15</v>
      </c>
      <c r="S66" s="45">
        <f t="shared" si="1"/>
        <v>102.54064888383223</v>
      </c>
    </row>
    <row r="67" spans="1:19" ht="60.75" customHeight="1" x14ac:dyDescent="0.25">
      <c r="A67" s="33" t="s">
        <v>669</v>
      </c>
      <c r="B67" s="60" t="s">
        <v>168</v>
      </c>
      <c r="C67" s="34">
        <v>2896408.17</v>
      </c>
      <c r="D67" s="29">
        <v>3750000</v>
      </c>
      <c r="E67" s="29" t="s">
        <v>15</v>
      </c>
      <c r="F67" s="29">
        <v>3750000</v>
      </c>
      <c r="G67" s="30" t="s">
        <v>15</v>
      </c>
      <c r="H67" s="31" t="s">
        <v>170</v>
      </c>
      <c r="I67" s="32" t="s">
        <v>14</v>
      </c>
      <c r="J67" s="28" t="s">
        <v>169</v>
      </c>
      <c r="K67" s="29">
        <v>2925812.22</v>
      </c>
      <c r="L67" s="44">
        <f t="shared" si="0"/>
        <v>78.021659200000002</v>
      </c>
      <c r="M67" s="44" t="s">
        <v>15</v>
      </c>
      <c r="N67" s="44" t="s">
        <v>15</v>
      </c>
      <c r="O67" s="44" t="s">
        <v>15</v>
      </c>
      <c r="P67" s="44" t="s">
        <v>15</v>
      </c>
      <c r="Q67" s="44" t="s">
        <v>15</v>
      </c>
      <c r="R67" s="44" t="s">
        <v>15</v>
      </c>
      <c r="S67" s="45">
        <f t="shared" si="1"/>
        <v>101.01519013461422</v>
      </c>
    </row>
    <row r="68" spans="1:19" ht="81.75" customHeight="1" x14ac:dyDescent="0.25">
      <c r="A68" s="33" t="s">
        <v>670</v>
      </c>
      <c r="B68" s="60" t="s">
        <v>171</v>
      </c>
      <c r="C68" s="34">
        <v>1013563.78</v>
      </c>
      <c r="D68" s="29">
        <v>1250000</v>
      </c>
      <c r="E68" s="29" t="s">
        <v>15</v>
      </c>
      <c r="F68" s="29">
        <v>1250000</v>
      </c>
      <c r="G68" s="30" t="s">
        <v>15</v>
      </c>
      <c r="H68" s="31" t="s">
        <v>173</v>
      </c>
      <c r="I68" s="32" t="s">
        <v>14</v>
      </c>
      <c r="J68" s="28" t="s">
        <v>172</v>
      </c>
      <c r="K68" s="29">
        <v>1382683.72</v>
      </c>
      <c r="L68" s="44">
        <f t="shared" si="0"/>
        <v>110.6146976</v>
      </c>
      <c r="M68" s="44" t="s">
        <v>15</v>
      </c>
      <c r="N68" s="44" t="s">
        <v>15</v>
      </c>
      <c r="O68" s="44" t="s">
        <v>15</v>
      </c>
      <c r="P68" s="44" t="s">
        <v>15</v>
      </c>
      <c r="Q68" s="44" t="s">
        <v>15</v>
      </c>
      <c r="R68" s="44" t="s">
        <v>15</v>
      </c>
      <c r="S68" s="45">
        <f t="shared" si="1"/>
        <v>136.4180278817777</v>
      </c>
    </row>
    <row r="69" spans="1:19" ht="69.75" customHeight="1" x14ac:dyDescent="0.25">
      <c r="A69" s="33" t="s">
        <v>671</v>
      </c>
      <c r="B69" s="60" t="s">
        <v>174</v>
      </c>
      <c r="C69" s="34">
        <v>1882844.39</v>
      </c>
      <c r="D69" s="29">
        <v>2500000</v>
      </c>
      <c r="E69" s="29" t="s">
        <v>15</v>
      </c>
      <c r="F69" s="29">
        <v>2500000</v>
      </c>
      <c r="G69" s="30" t="s">
        <v>15</v>
      </c>
      <c r="H69" s="31" t="s">
        <v>176</v>
      </c>
      <c r="I69" s="32" t="s">
        <v>14</v>
      </c>
      <c r="J69" s="28" t="s">
        <v>175</v>
      </c>
      <c r="K69" s="29">
        <v>1543128.5</v>
      </c>
      <c r="L69" s="44">
        <f t="shared" si="0"/>
        <v>61.725140000000003</v>
      </c>
      <c r="M69" s="44" t="s">
        <v>15</v>
      </c>
      <c r="N69" s="44" t="s">
        <v>15</v>
      </c>
      <c r="O69" s="44" t="s">
        <v>15</v>
      </c>
      <c r="P69" s="44" t="s">
        <v>15</v>
      </c>
      <c r="Q69" s="44" t="s">
        <v>15</v>
      </c>
      <c r="R69" s="44" t="s">
        <v>15</v>
      </c>
      <c r="S69" s="45">
        <f t="shared" si="1"/>
        <v>81.957303970297829</v>
      </c>
    </row>
    <row r="70" spans="1:19" ht="81" customHeight="1" x14ac:dyDescent="0.25">
      <c r="A70" s="33" t="s">
        <v>672</v>
      </c>
      <c r="B70" s="60" t="s">
        <v>177</v>
      </c>
      <c r="C70" s="34">
        <v>166267.96</v>
      </c>
      <c r="D70" s="29">
        <v>327000</v>
      </c>
      <c r="E70" s="29" t="s">
        <v>15</v>
      </c>
      <c r="F70" s="29">
        <v>327000</v>
      </c>
      <c r="G70" s="30" t="s">
        <v>15</v>
      </c>
      <c r="H70" s="31" t="s">
        <v>179</v>
      </c>
      <c r="I70" s="32" t="s">
        <v>14</v>
      </c>
      <c r="J70" s="28" t="s">
        <v>178</v>
      </c>
      <c r="K70" s="29">
        <v>236179.75</v>
      </c>
      <c r="L70" s="44">
        <f t="shared" si="0"/>
        <v>72.226223241590219</v>
      </c>
      <c r="M70" s="44" t="s">
        <v>15</v>
      </c>
      <c r="N70" s="44" t="s">
        <v>15</v>
      </c>
      <c r="O70" s="44" t="s">
        <v>15</v>
      </c>
      <c r="P70" s="44" t="s">
        <v>15</v>
      </c>
      <c r="Q70" s="44" t="s">
        <v>15</v>
      </c>
      <c r="R70" s="44" t="s">
        <v>15</v>
      </c>
      <c r="S70" s="45">
        <f t="shared" si="1"/>
        <v>142.04766209918014</v>
      </c>
    </row>
    <row r="71" spans="1:19" ht="65.25" customHeight="1" x14ac:dyDescent="0.25">
      <c r="A71" s="33" t="s">
        <v>673</v>
      </c>
      <c r="B71" s="60" t="s">
        <v>180</v>
      </c>
      <c r="C71" s="34">
        <v>45700.45</v>
      </c>
      <c r="D71" s="29">
        <v>100000</v>
      </c>
      <c r="E71" s="29" t="s">
        <v>15</v>
      </c>
      <c r="F71" s="29">
        <v>100000</v>
      </c>
      <c r="G71" s="30" t="s">
        <v>15</v>
      </c>
      <c r="H71" s="31" t="s">
        <v>182</v>
      </c>
      <c r="I71" s="32" t="s">
        <v>14</v>
      </c>
      <c r="J71" s="28" t="s">
        <v>181</v>
      </c>
      <c r="K71" s="29">
        <v>45700.45</v>
      </c>
      <c r="L71" s="44">
        <f t="shared" si="0"/>
        <v>45.700449999999996</v>
      </c>
      <c r="M71" s="44" t="s">
        <v>15</v>
      </c>
      <c r="N71" s="44" t="s">
        <v>15</v>
      </c>
      <c r="O71" s="44" t="s">
        <v>15</v>
      </c>
      <c r="P71" s="44" t="s">
        <v>15</v>
      </c>
      <c r="Q71" s="44" t="s">
        <v>15</v>
      </c>
      <c r="R71" s="44" t="s">
        <v>15</v>
      </c>
      <c r="S71" s="45">
        <f t="shared" si="1"/>
        <v>100</v>
      </c>
    </row>
    <row r="72" spans="1:19" ht="60" customHeight="1" x14ac:dyDescent="0.25">
      <c r="A72" s="33" t="s">
        <v>674</v>
      </c>
      <c r="B72" s="60" t="s">
        <v>183</v>
      </c>
      <c r="C72" s="34">
        <v>120567.51</v>
      </c>
      <c r="D72" s="29">
        <v>227000</v>
      </c>
      <c r="E72" s="29" t="s">
        <v>15</v>
      </c>
      <c r="F72" s="29">
        <v>227000</v>
      </c>
      <c r="G72" s="30" t="s">
        <v>15</v>
      </c>
      <c r="H72" s="31" t="s">
        <v>185</v>
      </c>
      <c r="I72" s="32" t="s">
        <v>14</v>
      </c>
      <c r="J72" s="28" t="s">
        <v>184</v>
      </c>
      <c r="K72" s="29">
        <v>190479.3</v>
      </c>
      <c r="L72" s="44">
        <f t="shared" si="0"/>
        <v>83.91158590308369</v>
      </c>
      <c r="M72" s="44" t="s">
        <v>15</v>
      </c>
      <c r="N72" s="44" t="s">
        <v>15</v>
      </c>
      <c r="O72" s="44" t="s">
        <v>15</v>
      </c>
      <c r="P72" s="44" t="s">
        <v>15</v>
      </c>
      <c r="Q72" s="44" t="s">
        <v>15</v>
      </c>
      <c r="R72" s="44" t="s">
        <v>15</v>
      </c>
      <c r="S72" s="45">
        <f t="shared" si="1"/>
        <v>157.9855966171981</v>
      </c>
    </row>
    <row r="73" spans="1:19" ht="47.25" customHeight="1" x14ac:dyDescent="0.25">
      <c r="A73" s="33" t="s">
        <v>675</v>
      </c>
      <c r="B73" s="60" t="s">
        <v>186</v>
      </c>
      <c r="C73" s="34">
        <v>144272.32000000001</v>
      </c>
      <c r="D73" s="29">
        <v>50000</v>
      </c>
      <c r="E73" s="29" t="s">
        <v>15</v>
      </c>
      <c r="F73" s="29">
        <v>50000</v>
      </c>
      <c r="G73" s="30" t="s">
        <v>15</v>
      </c>
      <c r="H73" s="31" t="s">
        <v>188</v>
      </c>
      <c r="I73" s="32" t="s">
        <v>14</v>
      </c>
      <c r="J73" s="28" t="s">
        <v>187</v>
      </c>
      <c r="K73" s="29">
        <v>126433.78</v>
      </c>
      <c r="L73" s="44">
        <f t="shared" si="0"/>
        <v>252.86756000000003</v>
      </c>
      <c r="M73" s="44" t="s">
        <v>15</v>
      </c>
      <c r="N73" s="44" t="s">
        <v>15</v>
      </c>
      <c r="O73" s="44" t="s">
        <v>15</v>
      </c>
      <c r="P73" s="44" t="s">
        <v>15</v>
      </c>
      <c r="Q73" s="44" t="s">
        <v>15</v>
      </c>
      <c r="R73" s="44" t="s">
        <v>15</v>
      </c>
      <c r="S73" s="45">
        <f t="shared" si="1"/>
        <v>87.635507628906211</v>
      </c>
    </row>
    <row r="74" spans="1:19" ht="44.25" customHeight="1" x14ac:dyDescent="0.25">
      <c r="A74" s="33" t="s">
        <v>676</v>
      </c>
      <c r="B74" s="60" t="s">
        <v>189</v>
      </c>
      <c r="C74" s="34">
        <v>144272.32000000001</v>
      </c>
      <c r="D74" s="29">
        <v>50000</v>
      </c>
      <c r="E74" s="29" t="s">
        <v>15</v>
      </c>
      <c r="F74" s="29">
        <v>50000</v>
      </c>
      <c r="G74" s="30" t="s">
        <v>15</v>
      </c>
      <c r="H74" s="31" t="s">
        <v>191</v>
      </c>
      <c r="I74" s="32" t="s">
        <v>14</v>
      </c>
      <c r="J74" s="28" t="s">
        <v>190</v>
      </c>
      <c r="K74" s="29">
        <v>126433.78</v>
      </c>
      <c r="L74" s="44">
        <f t="shared" si="0"/>
        <v>252.86756000000003</v>
      </c>
      <c r="M74" s="44" t="s">
        <v>15</v>
      </c>
      <c r="N74" s="44" t="s">
        <v>15</v>
      </c>
      <c r="O74" s="44" t="s">
        <v>15</v>
      </c>
      <c r="P74" s="44" t="s">
        <v>15</v>
      </c>
      <c r="Q74" s="44" t="s">
        <v>15</v>
      </c>
      <c r="R74" s="44" t="s">
        <v>15</v>
      </c>
      <c r="S74" s="45">
        <f t="shared" si="1"/>
        <v>87.635507628906211</v>
      </c>
    </row>
    <row r="75" spans="1:19" ht="55.5" customHeight="1" x14ac:dyDescent="0.25">
      <c r="A75" s="33" t="s">
        <v>677</v>
      </c>
      <c r="B75" s="60" t="s">
        <v>192</v>
      </c>
      <c r="C75" s="34">
        <v>218.43</v>
      </c>
      <c r="D75" s="29">
        <v>0</v>
      </c>
      <c r="E75" s="29" t="s">
        <v>15</v>
      </c>
      <c r="F75" s="29" t="s">
        <v>15</v>
      </c>
      <c r="G75" s="30" t="s">
        <v>15</v>
      </c>
      <c r="H75" s="31" t="s">
        <v>194</v>
      </c>
      <c r="I75" s="32" t="s">
        <v>14</v>
      </c>
      <c r="J75" s="28" t="s">
        <v>193</v>
      </c>
      <c r="K75" s="29">
        <v>49.57</v>
      </c>
      <c r="L75" s="44" t="e">
        <f t="shared" si="0"/>
        <v>#DIV/0!</v>
      </c>
      <c r="M75" s="44" t="s">
        <v>15</v>
      </c>
      <c r="N75" s="44" t="s">
        <v>15</v>
      </c>
      <c r="O75" s="44" t="s">
        <v>15</v>
      </c>
      <c r="P75" s="44" t="s">
        <v>15</v>
      </c>
      <c r="Q75" s="44" t="s">
        <v>15</v>
      </c>
      <c r="R75" s="44" t="s">
        <v>15</v>
      </c>
      <c r="S75" s="45">
        <f t="shared" si="1"/>
        <v>22.693769170901433</v>
      </c>
    </row>
    <row r="76" spans="1:19" ht="64.5" x14ac:dyDescent="0.25">
      <c r="A76" s="33" t="s">
        <v>678</v>
      </c>
      <c r="B76" s="60" t="s">
        <v>195</v>
      </c>
      <c r="C76" s="34">
        <v>218.43</v>
      </c>
      <c r="D76" s="29">
        <v>0</v>
      </c>
      <c r="E76" s="29" t="s">
        <v>15</v>
      </c>
      <c r="F76" s="29" t="s">
        <v>15</v>
      </c>
      <c r="G76" s="30" t="s">
        <v>15</v>
      </c>
      <c r="H76" s="31" t="s">
        <v>197</v>
      </c>
      <c r="I76" s="32" t="s">
        <v>14</v>
      </c>
      <c r="J76" s="28" t="s">
        <v>196</v>
      </c>
      <c r="K76" s="29">
        <v>49.57</v>
      </c>
      <c r="L76" s="44" t="e">
        <f t="shared" si="0"/>
        <v>#DIV/0!</v>
      </c>
      <c r="M76" s="44" t="s">
        <v>15</v>
      </c>
      <c r="N76" s="44" t="s">
        <v>15</v>
      </c>
      <c r="O76" s="44" t="s">
        <v>15</v>
      </c>
      <c r="P76" s="44" t="s">
        <v>15</v>
      </c>
      <c r="Q76" s="44" t="s">
        <v>15</v>
      </c>
      <c r="R76" s="44" t="s">
        <v>15</v>
      </c>
      <c r="S76" s="45">
        <f t="shared" si="1"/>
        <v>22.693769170901433</v>
      </c>
    </row>
    <row r="77" spans="1:19" ht="118.5" customHeight="1" x14ac:dyDescent="0.25">
      <c r="A77" s="33" t="s">
        <v>679</v>
      </c>
      <c r="B77" s="60" t="s">
        <v>198</v>
      </c>
      <c r="C77" s="34">
        <v>23.66</v>
      </c>
      <c r="D77" s="29">
        <v>0</v>
      </c>
      <c r="E77" s="29" t="s">
        <v>15</v>
      </c>
      <c r="F77" s="29" t="s">
        <v>15</v>
      </c>
      <c r="G77" s="30" t="s">
        <v>15</v>
      </c>
      <c r="H77" s="31" t="s">
        <v>200</v>
      </c>
      <c r="I77" s="32" t="s">
        <v>14</v>
      </c>
      <c r="J77" s="28" t="s">
        <v>199</v>
      </c>
      <c r="K77" s="29">
        <v>4.3899999999999997</v>
      </c>
      <c r="L77" s="44" t="e">
        <f t="shared" si="0"/>
        <v>#DIV/0!</v>
      </c>
      <c r="M77" s="44" t="s">
        <v>15</v>
      </c>
      <c r="N77" s="44" t="s">
        <v>15</v>
      </c>
      <c r="O77" s="44" t="s">
        <v>15</v>
      </c>
      <c r="P77" s="44" t="s">
        <v>15</v>
      </c>
      <c r="Q77" s="44" t="s">
        <v>15</v>
      </c>
      <c r="R77" s="44" t="s">
        <v>15</v>
      </c>
      <c r="S77" s="45">
        <f t="shared" si="1"/>
        <v>18.554522400676245</v>
      </c>
    </row>
    <row r="78" spans="1:19" ht="90.75" customHeight="1" x14ac:dyDescent="0.25">
      <c r="A78" s="33" t="s">
        <v>680</v>
      </c>
      <c r="B78" s="60" t="s">
        <v>201</v>
      </c>
      <c r="C78" s="34">
        <v>194.77</v>
      </c>
      <c r="D78" s="29">
        <v>0</v>
      </c>
      <c r="E78" s="29" t="s">
        <v>15</v>
      </c>
      <c r="F78" s="29" t="s">
        <v>15</v>
      </c>
      <c r="G78" s="30" t="s">
        <v>15</v>
      </c>
      <c r="H78" s="31" t="s">
        <v>203</v>
      </c>
      <c r="I78" s="32" t="s">
        <v>14</v>
      </c>
      <c r="J78" s="28" t="s">
        <v>202</v>
      </c>
      <c r="K78" s="29">
        <v>45.18</v>
      </c>
      <c r="L78" s="44" t="e">
        <f t="shared" si="0"/>
        <v>#DIV/0!</v>
      </c>
      <c r="M78" s="44" t="s">
        <v>15</v>
      </c>
      <c r="N78" s="44" t="s">
        <v>15</v>
      </c>
      <c r="O78" s="44" t="s">
        <v>15</v>
      </c>
      <c r="P78" s="44" t="s">
        <v>15</v>
      </c>
      <c r="Q78" s="44" t="s">
        <v>15</v>
      </c>
      <c r="R78" s="44" t="s">
        <v>15</v>
      </c>
      <c r="S78" s="45">
        <f t="shared" si="1"/>
        <v>23.196590850747036</v>
      </c>
    </row>
    <row r="79" spans="1:19" ht="70.5" customHeight="1" x14ac:dyDescent="0.25">
      <c r="A79" s="33" t="s">
        <v>681</v>
      </c>
      <c r="B79" s="60" t="s">
        <v>204</v>
      </c>
      <c r="C79" s="34">
        <v>170587.16</v>
      </c>
      <c r="D79" s="29">
        <v>186600</v>
      </c>
      <c r="E79" s="29" t="s">
        <v>15</v>
      </c>
      <c r="F79" s="29">
        <v>186600</v>
      </c>
      <c r="G79" s="30" t="s">
        <v>15</v>
      </c>
      <c r="H79" s="31" t="s">
        <v>206</v>
      </c>
      <c r="I79" s="32" t="s">
        <v>14</v>
      </c>
      <c r="J79" s="28" t="s">
        <v>205</v>
      </c>
      <c r="K79" s="29">
        <v>346756.5</v>
      </c>
      <c r="L79" s="44">
        <f t="shared" si="0"/>
        <v>185.82877813504822</v>
      </c>
      <c r="M79" s="44" t="s">
        <v>15</v>
      </c>
      <c r="N79" s="44" t="s">
        <v>15</v>
      </c>
      <c r="O79" s="44" t="s">
        <v>15</v>
      </c>
      <c r="P79" s="44" t="s">
        <v>15</v>
      </c>
      <c r="Q79" s="44" t="s">
        <v>15</v>
      </c>
      <c r="R79" s="44" t="s">
        <v>15</v>
      </c>
      <c r="S79" s="45">
        <f t="shared" si="1"/>
        <v>203.27233304077515</v>
      </c>
    </row>
    <row r="80" spans="1:19" ht="74.25" customHeight="1" x14ac:dyDescent="0.25">
      <c r="A80" s="33" t="s">
        <v>682</v>
      </c>
      <c r="B80" s="60" t="s">
        <v>207</v>
      </c>
      <c r="C80" s="34">
        <v>9337.0300000000007</v>
      </c>
      <c r="D80" s="29">
        <v>8000</v>
      </c>
      <c r="E80" s="29" t="s">
        <v>15</v>
      </c>
      <c r="F80" s="29">
        <v>8000</v>
      </c>
      <c r="G80" s="30" t="s">
        <v>15</v>
      </c>
      <c r="H80" s="31" t="s">
        <v>209</v>
      </c>
      <c r="I80" s="32" t="s">
        <v>14</v>
      </c>
      <c r="J80" s="28" t="s">
        <v>208</v>
      </c>
      <c r="K80" s="29">
        <v>10077.620000000001</v>
      </c>
      <c r="L80" s="44">
        <f t="shared" ref="L80:L144" si="2">K80/D80*100</f>
        <v>125.97025000000002</v>
      </c>
      <c r="M80" s="44" t="s">
        <v>15</v>
      </c>
      <c r="N80" s="44" t="s">
        <v>15</v>
      </c>
      <c r="O80" s="44" t="s">
        <v>15</v>
      </c>
      <c r="P80" s="44" t="s">
        <v>15</v>
      </c>
      <c r="Q80" s="44" t="s">
        <v>15</v>
      </c>
      <c r="R80" s="44" t="s">
        <v>15</v>
      </c>
      <c r="S80" s="45">
        <f t="shared" ref="S80:S144" si="3">K80/C80*100</f>
        <v>107.93175131706762</v>
      </c>
    </row>
    <row r="81" spans="1:19" ht="72.75" customHeight="1" x14ac:dyDescent="0.25">
      <c r="A81" s="33" t="s">
        <v>683</v>
      </c>
      <c r="B81" s="60" t="s">
        <v>210</v>
      </c>
      <c r="C81" s="34">
        <v>4649.99</v>
      </c>
      <c r="D81" s="29">
        <v>5000</v>
      </c>
      <c r="E81" s="29" t="s">
        <v>15</v>
      </c>
      <c r="F81" s="29">
        <v>5000</v>
      </c>
      <c r="G81" s="30" t="s">
        <v>15</v>
      </c>
      <c r="H81" s="31" t="s">
        <v>212</v>
      </c>
      <c r="I81" s="32" t="s">
        <v>14</v>
      </c>
      <c r="J81" s="28" t="s">
        <v>211</v>
      </c>
      <c r="K81" s="29">
        <v>5557.21</v>
      </c>
      <c r="L81" s="44">
        <f t="shared" si="2"/>
        <v>111.1442</v>
      </c>
      <c r="M81" s="44" t="s">
        <v>15</v>
      </c>
      <c r="N81" s="44" t="s">
        <v>15</v>
      </c>
      <c r="O81" s="44" t="s">
        <v>15</v>
      </c>
      <c r="P81" s="44" t="s">
        <v>15</v>
      </c>
      <c r="Q81" s="44" t="s">
        <v>15</v>
      </c>
      <c r="R81" s="44" t="s">
        <v>15</v>
      </c>
      <c r="S81" s="45">
        <f t="shared" si="3"/>
        <v>119.51014948419245</v>
      </c>
    </row>
    <row r="82" spans="1:19" ht="73.5" customHeight="1" x14ac:dyDescent="0.25">
      <c r="A82" s="33" t="s">
        <v>684</v>
      </c>
      <c r="B82" s="60" t="s">
        <v>213</v>
      </c>
      <c r="C82" s="34">
        <v>4687.04</v>
      </c>
      <c r="D82" s="29">
        <v>3000</v>
      </c>
      <c r="E82" s="29" t="s">
        <v>15</v>
      </c>
      <c r="F82" s="29">
        <v>3000</v>
      </c>
      <c r="G82" s="30" t="s">
        <v>15</v>
      </c>
      <c r="H82" s="31" t="s">
        <v>215</v>
      </c>
      <c r="I82" s="32" t="s">
        <v>14</v>
      </c>
      <c r="J82" s="28" t="s">
        <v>214</v>
      </c>
      <c r="K82" s="29">
        <v>4520.41</v>
      </c>
      <c r="L82" s="44">
        <f t="shared" si="2"/>
        <v>150.68033333333332</v>
      </c>
      <c r="M82" s="44" t="s">
        <v>15</v>
      </c>
      <c r="N82" s="44" t="s">
        <v>15</v>
      </c>
      <c r="O82" s="44" t="s">
        <v>15</v>
      </c>
      <c r="P82" s="44" t="s">
        <v>15</v>
      </c>
      <c r="Q82" s="44" t="s">
        <v>15</v>
      </c>
      <c r="R82" s="44" t="s">
        <v>15</v>
      </c>
      <c r="S82" s="45">
        <f t="shared" si="3"/>
        <v>96.444877790673857</v>
      </c>
    </row>
    <row r="83" spans="1:19" ht="96.75" customHeight="1" x14ac:dyDescent="0.25">
      <c r="A83" s="33" t="s">
        <v>685</v>
      </c>
      <c r="B83" s="60" t="s">
        <v>216</v>
      </c>
      <c r="C83" s="34">
        <v>161250.13</v>
      </c>
      <c r="D83" s="29">
        <v>178600</v>
      </c>
      <c r="E83" s="29" t="s">
        <v>15</v>
      </c>
      <c r="F83" s="29">
        <v>178600</v>
      </c>
      <c r="G83" s="30" t="s">
        <v>15</v>
      </c>
      <c r="H83" s="31" t="s">
        <v>218</v>
      </c>
      <c r="I83" s="32" t="s">
        <v>14</v>
      </c>
      <c r="J83" s="28" t="s">
        <v>217</v>
      </c>
      <c r="K83" s="29">
        <v>336678.88</v>
      </c>
      <c r="L83" s="44">
        <f t="shared" si="2"/>
        <v>188.5100111982083</v>
      </c>
      <c r="M83" s="44" t="s">
        <v>15</v>
      </c>
      <c r="N83" s="44" t="s">
        <v>15</v>
      </c>
      <c r="O83" s="44" t="s">
        <v>15</v>
      </c>
      <c r="P83" s="44" t="s">
        <v>15</v>
      </c>
      <c r="Q83" s="44" t="s">
        <v>15</v>
      </c>
      <c r="R83" s="44" t="s">
        <v>15</v>
      </c>
      <c r="S83" s="45">
        <f t="shared" si="3"/>
        <v>208.79293554678063</v>
      </c>
    </row>
    <row r="84" spans="1:19" ht="84.75" customHeight="1" x14ac:dyDescent="0.25">
      <c r="A84" s="33" t="s">
        <v>686</v>
      </c>
      <c r="B84" s="60" t="s">
        <v>219</v>
      </c>
      <c r="C84" s="34">
        <v>28592.38</v>
      </c>
      <c r="D84" s="29">
        <v>28600</v>
      </c>
      <c r="E84" s="29" t="s">
        <v>15</v>
      </c>
      <c r="F84" s="29">
        <v>28600</v>
      </c>
      <c r="G84" s="30" t="s">
        <v>15</v>
      </c>
      <c r="H84" s="31" t="s">
        <v>221</v>
      </c>
      <c r="I84" s="32" t="s">
        <v>14</v>
      </c>
      <c r="J84" s="28" t="s">
        <v>220</v>
      </c>
      <c r="K84" s="29">
        <v>0</v>
      </c>
      <c r="L84" s="44">
        <f t="shared" si="2"/>
        <v>0</v>
      </c>
      <c r="M84" s="44" t="s">
        <v>15</v>
      </c>
      <c r="N84" s="44" t="s">
        <v>15</v>
      </c>
      <c r="O84" s="44" t="s">
        <v>15</v>
      </c>
      <c r="P84" s="44" t="s">
        <v>15</v>
      </c>
      <c r="Q84" s="44" t="s">
        <v>15</v>
      </c>
      <c r="R84" s="44" t="s">
        <v>15</v>
      </c>
      <c r="S84" s="45">
        <f t="shared" si="3"/>
        <v>0</v>
      </c>
    </row>
    <row r="85" spans="1:19" ht="82.5" customHeight="1" x14ac:dyDescent="0.25">
      <c r="A85" s="33" t="s">
        <v>687</v>
      </c>
      <c r="B85" s="60" t="s">
        <v>222</v>
      </c>
      <c r="C85" s="34">
        <v>132657.75</v>
      </c>
      <c r="D85" s="29">
        <v>150000</v>
      </c>
      <c r="E85" s="29" t="s">
        <v>15</v>
      </c>
      <c r="F85" s="29">
        <v>150000</v>
      </c>
      <c r="G85" s="30" t="s">
        <v>15</v>
      </c>
      <c r="H85" s="31" t="s">
        <v>224</v>
      </c>
      <c r="I85" s="32" t="s">
        <v>14</v>
      </c>
      <c r="J85" s="28" t="s">
        <v>223</v>
      </c>
      <c r="K85" s="29">
        <v>336678.88</v>
      </c>
      <c r="L85" s="44">
        <f t="shared" si="2"/>
        <v>224.45258666666666</v>
      </c>
      <c r="M85" s="44" t="s">
        <v>15</v>
      </c>
      <c r="N85" s="44" t="s">
        <v>15</v>
      </c>
      <c r="O85" s="44" t="s">
        <v>15</v>
      </c>
      <c r="P85" s="44" t="s">
        <v>15</v>
      </c>
      <c r="Q85" s="44" t="s">
        <v>15</v>
      </c>
      <c r="R85" s="44" t="s">
        <v>15</v>
      </c>
      <c r="S85" s="45">
        <f t="shared" si="3"/>
        <v>253.79510808829488</v>
      </c>
    </row>
    <row r="86" spans="1:19" ht="24.75" customHeight="1" x14ac:dyDescent="0.25">
      <c r="A86" s="33" t="s">
        <v>688</v>
      </c>
      <c r="B86" s="60" t="s">
        <v>225</v>
      </c>
      <c r="C86" s="34">
        <v>30869.47</v>
      </c>
      <c r="D86" s="29">
        <v>22100</v>
      </c>
      <c r="E86" s="29" t="s">
        <v>15</v>
      </c>
      <c r="F86" s="29">
        <v>22100</v>
      </c>
      <c r="G86" s="30" t="s">
        <v>15</v>
      </c>
      <c r="H86" s="31" t="s">
        <v>227</v>
      </c>
      <c r="I86" s="32" t="s">
        <v>14</v>
      </c>
      <c r="J86" s="28" t="s">
        <v>226</v>
      </c>
      <c r="K86" s="29">
        <v>22119.87</v>
      </c>
      <c r="L86" s="44">
        <f t="shared" si="2"/>
        <v>100.08990950226244</v>
      </c>
      <c r="M86" s="44" t="s">
        <v>15</v>
      </c>
      <c r="N86" s="44" t="s">
        <v>15</v>
      </c>
      <c r="O86" s="44" t="s">
        <v>15</v>
      </c>
      <c r="P86" s="44" t="s">
        <v>15</v>
      </c>
      <c r="Q86" s="44" t="s">
        <v>15</v>
      </c>
      <c r="R86" s="44" t="s">
        <v>15</v>
      </c>
      <c r="S86" s="45">
        <f t="shared" si="3"/>
        <v>71.656137925270485</v>
      </c>
    </row>
    <row r="87" spans="1:19" ht="24.75" customHeight="1" x14ac:dyDescent="0.25">
      <c r="A87" s="33" t="s">
        <v>689</v>
      </c>
      <c r="B87" s="60" t="s">
        <v>228</v>
      </c>
      <c r="C87" s="34">
        <v>30869.47</v>
      </c>
      <c r="D87" s="29">
        <v>22100</v>
      </c>
      <c r="E87" s="29" t="s">
        <v>15</v>
      </c>
      <c r="F87" s="29">
        <v>22100</v>
      </c>
      <c r="G87" s="30" t="s">
        <v>15</v>
      </c>
      <c r="H87" s="31" t="s">
        <v>230</v>
      </c>
      <c r="I87" s="32" t="s">
        <v>14</v>
      </c>
      <c r="J87" s="28" t="s">
        <v>229</v>
      </c>
      <c r="K87" s="29">
        <v>22119.87</v>
      </c>
      <c r="L87" s="44">
        <f t="shared" si="2"/>
        <v>100.08990950226244</v>
      </c>
      <c r="M87" s="44" t="s">
        <v>15</v>
      </c>
      <c r="N87" s="44" t="s">
        <v>15</v>
      </c>
      <c r="O87" s="44" t="s">
        <v>15</v>
      </c>
      <c r="P87" s="44" t="s">
        <v>15</v>
      </c>
      <c r="Q87" s="44" t="s">
        <v>15</v>
      </c>
      <c r="R87" s="44" t="s">
        <v>15</v>
      </c>
      <c r="S87" s="45">
        <f t="shared" si="3"/>
        <v>71.656137925270485</v>
      </c>
    </row>
    <row r="88" spans="1:19" ht="28.5" customHeight="1" x14ac:dyDescent="0.25">
      <c r="A88" s="33" t="s">
        <v>690</v>
      </c>
      <c r="B88" s="60" t="s">
        <v>231</v>
      </c>
      <c r="C88" s="34">
        <v>12767.81</v>
      </c>
      <c r="D88" s="29">
        <v>8600</v>
      </c>
      <c r="E88" s="29" t="s">
        <v>15</v>
      </c>
      <c r="F88" s="29">
        <v>8600</v>
      </c>
      <c r="G88" s="30" t="s">
        <v>15</v>
      </c>
      <c r="H88" s="31" t="s">
        <v>233</v>
      </c>
      <c r="I88" s="32" t="s">
        <v>14</v>
      </c>
      <c r="J88" s="28" t="s">
        <v>232</v>
      </c>
      <c r="K88" s="29">
        <v>18108.23</v>
      </c>
      <c r="L88" s="44">
        <f t="shared" si="2"/>
        <v>210.56081395348838</v>
      </c>
      <c r="M88" s="44" t="s">
        <v>15</v>
      </c>
      <c r="N88" s="44" t="s">
        <v>15</v>
      </c>
      <c r="O88" s="44" t="s">
        <v>15</v>
      </c>
      <c r="P88" s="44" t="s">
        <v>15</v>
      </c>
      <c r="Q88" s="44" t="s">
        <v>15</v>
      </c>
      <c r="R88" s="44" t="s">
        <v>15</v>
      </c>
      <c r="S88" s="45">
        <f t="shared" si="3"/>
        <v>141.82722017323252</v>
      </c>
    </row>
    <row r="89" spans="1:19" ht="30" customHeight="1" x14ac:dyDescent="0.25">
      <c r="A89" s="33" t="s">
        <v>691</v>
      </c>
      <c r="B89" s="60" t="s">
        <v>234</v>
      </c>
      <c r="C89" s="34">
        <v>8161.82</v>
      </c>
      <c r="D89" s="29">
        <v>9000</v>
      </c>
      <c r="E89" s="29" t="s">
        <v>15</v>
      </c>
      <c r="F89" s="29">
        <v>9000</v>
      </c>
      <c r="G89" s="30" t="s">
        <v>15</v>
      </c>
      <c r="H89" s="31" t="s">
        <v>236</v>
      </c>
      <c r="I89" s="32" t="s">
        <v>14</v>
      </c>
      <c r="J89" s="28" t="s">
        <v>235</v>
      </c>
      <c r="K89" s="29">
        <v>0</v>
      </c>
      <c r="L89" s="44">
        <f t="shared" si="2"/>
        <v>0</v>
      </c>
      <c r="M89" s="44" t="s">
        <v>15</v>
      </c>
      <c r="N89" s="44" t="s">
        <v>15</v>
      </c>
      <c r="O89" s="44" t="s">
        <v>15</v>
      </c>
      <c r="P89" s="44" t="s">
        <v>15</v>
      </c>
      <c r="Q89" s="44" t="s">
        <v>15</v>
      </c>
      <c r="R89" s="44" t="s">
        <v>15</v>
      </c>
      <c r="S89" s="45">
        <f t="shared" si="3"/>
        <v>0</v>
      </c>
    </row>
    <row r="90" spans="1:19" ht="30" customHeight="1" x14ac:dyDescent="0.25">
      <c r="A90" s="33" t="s">
        <v>692</v>
      </c>
      <c r="B90" s="60" t="s">
        <v>237</v>
      </c>
      <c r="C90" s="34">
        <v>9939.84</v>
      </c>
      <c r="D90" s="29">
        <v>4500</v>
      </c>
      <c r="E90" s="29" t="s">
        <v>15</v>
      </c>
      <c r="F90" s="29">
        <v>4500</v>
      </c>
      <c r="G90" s="30" t="s">
        <v>15</v>
      </c>
      <c r="H90" s="31" t="s">
        <v>239</v>
      </c>
      <c r="I90" s="32" t="s">
        <v>14</v>
      </c>
      <c r="J90" s="28" t="s">
        <v>238</v>
      </c>
      <c r="K90" s="29">
        <v>4011.64</v>
      </c>
      <c r="L90" s="44">
        <f t="shared" si="2"/>
        <v>89.147555555555556</v>
      </c>
      <c r="M90" s="44" t="s">
        <v>15</v>
      </c>
      <c r="N90" s="44" t="s">
        <v>15</v>
      </c>
      <c r="O90" s="44" t="s">
        <v>15</v>
      </c>
      <c r="P90" s="44" t="s">
        <v>15</v>
      </c>
      <c r="Q90" s="44" t="s">
        <v>15</v>
      </c>
      <c r="R90" s="44" t="s">
        <v>15</v>
      </c>
      <c r="S90" s="45">
        <f t="shared" si="3"/>
        <v>40.359200952932845</v>
      </c>
    </row>
    <row r="91" spans="1:19" ht="23.25" customHeight="1" x14ac:dyDescent="0.25">
      <c r="A91" s="33" t="s">
        <v>693</v>
      </c>
      <c r="B91" s="60" t="s">
        <v>240</v>
      </c>
      <c r="C91" s="34">
        <v>9939.84</v>
      </c>
      <c r="D91" s="29">
        <v>4500</v>
      </c>
      <c r="E91" s="29" t="s">
        <v>15</v>
      </c>
      <c r="F91" s="29">
        <v>4500</v>
      </c>
      <c r="G91" s="30" t="s">
        <v>15</v>
      </c>
      <c r="H91" s="31" t="s">
        <v>242</v>
      </c>
      <c r="I91" s="32" t="s">
        <v>14</v>
      </c>
      <c r="J91" s="28" t="s">
        <v>241</v>
      </c>
      <c r="K91" s="29">
        <v>4011.64</v>
      </c>
      <c r="L91" s="44">
        <f t="shared" si="2"/>
        <v>89.147555555555556</v>
      </c>
      <c r="M91" s="44" t="s">
        <v>15</v>
      </c>
      <c r="N91" s="44" t="s">
        <v>15</v>
      </c>
      <c r="O91" s="44" t="s">
        <v>15</v>
      </c>
      <c r="P91" s="44" t="s">
        <v>15</v>
      </c>
      <c r="Q91" s="44" t="s">
        <v>15</v>
      </c>
      <c r="R91" s="44" t="s">
        <v>15</v>
      </c>
      <c r="S91" s="45">
        <f t="shared" si="3"/>
        <v>40.359200952932845</v>
      </c>
    </row>
    <row r="92" spans="1:19" ht="34.5" customHeight="1" x14ac:dyDescent="0.25">
      <c r="A92" s="33" t="s">
        <v>694</v>
      </c>
      <c r="B92" s="60" t="s">
        <v>243</v>
      </c>
      <c r="C92" s="34">
        <v>143738.70000000001</v>
      </c>
      <c r="D92" s="29">
        <v>136000</v>
      </c>
      <c r="E92" s="29" t="s">
        <v>15</v>
      </c>
      <c r="F92" s="29">
        <v>136000</v>
      </c>
      <c r="G92" s="30" t="s">
        <v>15</v>
      </c>
      <c r="H92" s="31" t="s">
        <v>245</v>
      </c>
      <c r="I92" s="32" t="s">
        <v>14</v>
      </c>
      <c r="J92" s="28" t="s">
        <v>244</v>
      </c>
      <c r="K92" s="29">
        <v>176843.2</v>
      </c>
      <c r="L92" s="44">
        <f t="shared" si="2"/>
        <v>130.03176470588235</v>
      </c>
      <c r="M92" s="44" t="s">
        <v>15</v>
      </c>
      <c r="N92" s="44" t="s">
        <v>15</v>
      </c>
      <c r="O92" s="44" t="s">
        <v>15</v>
      </c>
      <c r="P92" s="44" t="s">
        <v>15</v>
      </c>
      <c r="Q92" s="44" t="s">
        <v>15</v>
      </c>
      <c r="R92" s="44" t="s">
        <v>15</v>
      </c>
      <c r="S92" s="45">
        <f t="shared" si="3"/>
        <v>123.03102783036162</v>
      </c>
    </row>
    <row r="93" spans="1:19" ht="25.5" customHeight="1" x14ac:dyDescent="0.25">
      <c r="A93" s="33" t="s">
        <v>695</v>
      </c>
      <c r="B93" s="60" t="s">
        <v>246</v>
      </c>
      <c r="C93" s="34">
        <v>143738.70000000001</v>
      </c>
      <c r="D93" s="29">
        <v>136000</v>
      </c>
      <c r="E93" s="29" t="s">
        <v>15</v>
      </c>
      <c r="F93" s="29">
        <v>136000</v>
      </c>
      <c r="G93" s="30" t="s">
        <v>15</v>
      </c>
      <c r="H93" s="31" t="s">
        <v>248</v>
      </c>
      <c r="I93" s="32" t="s">
        <v>14</v>
      </c>
      <c r="J93" s="28" t="s">
        <v>247</v>
      </c>
      <c r="K93" s="29">
        <v>176843.2</v>
      </c>
      <c r="L93" s="44">
        <f t="shared" si="2"/>
        <v>130.03176470588235</v>
      </c>
      <c r="M93" s="44" t="s">
        <v>15</v>
      </c>
      <c r="N93" s="44" t="s">
        <v>15</v>
      </c>
      <c r="O93" s="44" t="s">
        <v>15</v>
      </c>
      <c r="P93" s="44" t="s">
        <v>15</v>
      </c>
      <c r="Q93" s="44" t="s">
        <v>15</v>
      </c>
      <c r="R93" s="44" t="s">
        <v>15</v>
      </c>
      <c r="S93" s="45">
        <f t="shared" si="3"/>
        <v>123.03102783036162</v>
      </c>
    </row>
    <row r="94" spans="1:19" ht="40.5" customHeight="1" x14ac:dyDescent="0.25">
      <c r="A94" s="33" t="s">
        <v>696</v>
      </c>
      <c r="B94" s="60" t="s">
        <v>249</v>
      </c>
      <c r="C94" s="34">
        <v>142293.85</v>
      </c>
      <c r="D94" s="29">
        <v>136000</v>
      </c>
      <c r="E94" s="29" t="s">
        <v>15</v>
      </c>
      <c r="F94" s="29">
        <v>136000</v>
      </c>
      <c r="G94" s="30" t="s">
        <v>15</v>
      </c>
      <c r="H94" s="31" t="s">
        <v>251</v>
      </c>
      <c r="I94" s="32" t="s">
        <v>14</v>
      </c>
      <c r="J94" s="28" t="s">
        <v>250</v>
      </c>
      <c r="K94" s="29">
        <v>176804.9</v>
      </c>
      <c r="L94" s="44">
        <f t="shared" si="2"/>
        <v>130.00360294117647</v>
      </c>
      <c r="M94" s="44" t="s">
        <v>15</v>
      </c>
      <c r="N94" s="44" t="s">
        <v>15</v>
      </c>
      <c r="O94" s="44" t="s">
        <v>15</v>
      </c>
      <c r="P94" s="44" t="s">
        <v>15</v>
      </c>
      <c r="Q94" s="44" t="s">
        <v>15</v>
      </c>
      <c r="R94" s="44" t="s">
        <v>15</v>
      </c>
      <c r="S94" s="45">
        <f t="shared" si="3"/>
        <v>124.25336723969447</v>
      </c>
    </row>
    <row r="95" spans="1:19" ht="46.5" customHeight="1" x14ac:dyDescent="0.25">
      <c r="A95" s="33" t="s">
        <v>697</v>
      </c>
      <c r="B95" s="60" t="s">
        <v>252</v>
      </c>
      <c r="C95" s="34">
        <v>20671.91</v>
      </c>
      <c r="D95" s="29">
        <v>74000</v>
      </c>
      <c r="E95" s="29" t="s">
        <v>15</v>
      </c>
      <c r="F95" s="29">
        <v>74000</v>
      </c>
      <c r="G95" s="30" t="s">
        <v>15</v>
      </c>
      <c r="H95" s="31" t="s">
        <v>254</v>
      </c>
      <c r="I95" s="32" t="s">
        <v>14</v>
      </c>
      <c r="J95" s="28" t="s">
        <v>253</v>
      </c>
      <c r="K95" s="29">
        <v>0</v>
      </c>
      <c r="L95" s="44">
        <f t="shared" si="2"/>
        <v>0</v>
      </c>
      <c r="M95" s="44" t="s">
        <v>15</v>
      </c>
      <c r="N95" s="44" t="s">
        <v>15</v>
      </c>
      <c r="O95" s="44" t="s">
        <v>15</v>
      </c>
      <c r="P95" s="44" t="s">
        <v>15</v>
      </c>
      <c r="Q95" s="44" t="s">
        <v>15</v>
      </c>
      <c r="R95" s="44" t="s">
        <v>15</v>
      </c>
      <c r="S95" s="45">
        <f t="shared" si="3"/>
        <v>0</v>
      </c>
    </row>
    <row r="96" spans="1:19" ht="43.5" customHeight="1" x14ac:dyDescent="0.25">
      <c r="A96" s="33" t="s">
        <v>698</v>
      </c>
      <c r="B96" s="60" t="s">
        <v>255</v>
      </c>
      <c r="C96" s="34">
        <v>121621.94</v>
      </c>
      <c r="D96" s="29">
        <v>62000</v>
      </c>
      <c r="E96" s="29" t="s">
        <v>15</v>
      </c>
      <c r="F96" s="29">
        <v>62000</v>
      </c>
      <c r="G96" s="30" t="s">
        <v>15</v>
      </c>
      <c r="H96" s="31" t="s">
        <v>257</v>
      </c>
      <c r="I96" s="32" t="s">
        <v>14</v>
      </c>
      <c r="J96" s="28" t="s">
        <v>256</v>
      </c>
      <c r="K96" s="29">
        <v>176804.9</v>
      </c>
      <c r="L96" s="44">
        <f t="shared" si="2"/>
        <v>285.16919354838711</v>
      </c>
      <c r="M96" s="44" t="s">
        <v>15</v>
      </c>
      <c r="N96" s="44" t="s">
        <v>15</v>
      </c>
      <c r="O96" s="44" t="s">
        <v>15</v>
      </c>
      <c r="P96" s="44" t="s">
        <v>15</v>
      </c>
      <c r="Q96" s="44" t="s">
        <v>15</v>
      </c>
      <c r="R96" s="44" t="s">
        <v>15</v>
      </c>
      <c r="S96" s="45">
        <f t="shared" si="3"/>
        <v>145.37253722478033</v>
      </c>
    </row>
    <row r="97" spans="1:19" ht="21.75" customHeight="1" x14ac:dyDescent="0.25">
      <c r="A97" s="33" t="s">
        <v>699</v>
      </c>
      <c r="B97" s="60" t="s">
        <v>258</v>
      </c>
      <c r="C97" s="34">
        <v>1444.85</v>
      </c>
      <c r="D97" s="29">
        <v>0</v>
      </c>
      <c r="E97" s="29" t="s">
        <v>15</v>
      </c>
      <c r="F97" s="29" t="s">
        <v>15</v>
      </c>
      <c r="G97" s="30" t="s">
        <v>15</v>
      </c>
      <c r="H97" s="31" t="s">
        <v>260</v>
      </c>
      <c r="I97" s="32" t="s">
        <v>14</v>
      </c>
      <c r="J97" s="28" t="s">
        <v>259</v>
      </c>
      <c r="K97" s="29">
        <v>38.299999999999997</v>
      </c>
      <c r="L97" s="44" t="e">
        <f t="shared" si="2"/>
        <v>#DIV/0!</v>
      </c>
      <c r="M97" s="44" t="s">
        <v>15</v>
      </c>
      <c r="N97" s="44" t="s">
        <v>15</v>
      </c>
      <c r="O97" s="44" t="s">
        <v>15</v>
      </c>
      <c r="P97" s="44" t="s">
        <v>15</v>
      </c>
      <c r="Q97" s="44" t="s">
        <v>15</v>
      </c>
      <c r="R97" s="44" t="s">
        <v>15</v>
      </c>
      <c r="S97" s="45">
        <f t="shared" si="3"/>
        <v>2.6507942000899747</v>
      </c>
    </row>
    <row r="98" spans="1:19" ht="24" customHeight="1" x14ac:dyDescent="0.25">
      <c r="A98" s="33" t="s">
        <v>700</v>
      </c>
      <c r="B98" s="60" t="s">
        <v>261</v>
      </c>
      <c r="C98" s="34">
        <v>1444.85</v>
      </c>
      <c r="D98" s="29">
        <v>0</v>
      </c>
      <c r="E98" s="29" t="s">
        <v>15</v>
      </c>
      <c r="F98" s="29" t="s">
        <v>15</v>
      </c>
      <c r="G98" s="30" t="s">
        <v>15</v>
      </c>
      <c r="H98" s="31" t="s">
        <v>263</v>
      </c>
      <c r="I98" s="32" t="s">
        <v>14</v>
      </c>
      <c r="J98" s="28" t="s">
        <v>262</v>
      </c>
      <c r="K98" s="29">
        <v>38.299999999999997</v>
      </c>
      <c r="L98" s="44" t="e">
        <f t="shared" si="2"/>
        <v>#DIV/0!</v>
      </c>
      <c r="M98" s="44" t="s">
        <v>15</v>
      </c>
      <c r="N98" s="44" t="s">
        <v>15</v>
      </c>
      <c r="O98" s="44" t="s">
        <v>15</v>
      </c>
      <c r="P98" s="44" t="s">
        <v>15</v>
      </c>
      <c r="Q98" s="44" t="s">
        <v>15</v>
      </c>
      <c r="R98" s="44" t="s">
        <v>15</v>
      </c>
      <c r="S98" s="45">
        <f t="shared" si="3"/>
        <v>2.6507942000899747</v>
      </c>
    </row>
    <row r="99" spans="1:19" ht="30.75" customHeight="1" x14ac:dyDescent="0.25">
      <c r="A99" s="33" t="s">
        <v>701</v>
      </c>
      <c r="B99" s="60" t="s">
        <v>264</v>
      </c>
      <c r="C99" s="34">
        <v>22991662.449999999</v>
      </c>
      <c r="D99" s="29">
        <v>3157840</v>
      </c>
      <c r="E99" s="29" t="s">
        <v>15</v>
      </c>
      <c r="F99" s="29">
        <v>3157840</v>
      </c>
      <c r="G99" s="30" t="s">
        <v>15</v>
      </c>
      <c r="H99" s="31" t="s">
        <v>266</v>
      </c>
      <c r="I99" s="32" t="s">
        <v>14</v>
      </c>
      <c r="J99" s="28" t="s">
        <v>265</v>
      </c>
      <c r="K99" s="29">
        <v>7488757.0700000003</v>
      </c>
      <c r="L99" s="44">
        <f t="shared" si="2"/>
        <v>237.14808445013048</v>
      </c>
      <c r="M99" s="44" t="s">
        <v>15</v>
      </c>
      <c r="N99" s="44" t="s">
        <v>15</v>
      </c>
      <c r="O99" s="44" t="s">
        <v>15</v>
      </c>
      <c r="P99" s="44" t="s">
        <v>15</v>
      </c>
      <c r="Q99" s="44" t="s">
        <v>15</v>
      </c>
      <c r="R99" s="44" t="s">
        <v>15</v>
      </c>
      <c r="S99" s="45">
        <f t="shared" si="3"/>
        <v>32.571620631112744</v>
      </c>
    </row>
    <row r="100" spans="1:19" ht="78.75" customHeight="1" x14ac:dyDescent="0.25">
      <c r="A100" s="33" t="s">
        <v>702</v>
      </c>
      <c r="B100" s="60" t="s">
        <v>267</v>
      </c>
      <c r="C100" s="34">
        <v>48755.4</v>
      </c>
      <c r="D100" s="29">
        <v>1557840</v>
      </c>
      <c r="E100" s="29" t="s">
        <v>15</v>
      </c>
      <c r="F100" s="29">
        <v>1557840</v>
      </c>
      <c r="G100" s="30" t="s">
        <v>15</v>
      </c>
      <c r="H100" s="31" t="s">
        <v>269</v>
      </c>
      <c r="I100" s="32" t="s">
        <v>14</v>
      </c>
      <c r="J100" s="28" t="s">
        <v>268</v>
      </c>
      <c r="K100" s="29">
        <v>1437650</v>
      </c>
      <c r="L100" s="44">
        <f t="shared" si="2"/>
        <v>92.284830277820575</v>
      </c>
      <c r="M100" s="44" t="s">
        <v>15</v>
      </c>
      <c r="N100" s="44" t="s">
        <v>15</v>
      </c>
      <c r="O100" s="44" t="s">
        <v>15</v>
      </c>
      <c r="P100" s="44" t="s">
        <v>15</v>
      </c>
      <c r="Q100" s="44" t="s">
        <v>15</v>
      </c>
      <c r="R100" s="44" t="s">
        <v>15</v>
      </c>
      <c r="S100" s="45">
        <f t="shared" si="3"/>
        <v>2948.6990159038792</v>
      </c>
    </row>
    <row r="101" spans="1:19" ht="83.25" customHeight="1" x14ac:dyDescent="0.25">
      <c r="A101" s="33" t="s">
        <v>703</v>
      </c>
      <c r="B101" s="60" t="s">
        <v>270</v>
      </c>
      <c r="C101" s="34">
        <v>48755.4</v>
      </c>
      <c r="D101" s="29">
        <v>150000</v>
      </c>
      <c r="E101" s="29" t="s">
        <v>15</v>
      </c>
      <c r="F101" s="29">
        <v>150000</v>
      </c>
      <c r="G101" s="30" t="s">
        <v>15</v>
      </c>
      <c r="H101" s="31" t="s">
        <v>272</v>
      </c>
      <c r="I101" s="32" t="s">
        <v>14</v>
      </c>
      <c r="J101" s="28" t="s">
        <v>271</v>
      </c>
      <c r="K101" s="29">
        <v>29810</v>
      </c>
      <c r="L101" s="44">
        <f t="shared" si="2"/>
        <v>19.873333333333335</v>
      </c>
      <c r="M101" s="44" t="s">
        <v>15</v>
      </c>
      <c r="N101" s="44" t="s">
        <v>15</v>
      </c>
      <c r="O101" s="44" t="s">
        <v>15</v>
      </c>
      <c r="P101" s="44" t="s">
        <v>15</v>
      </c>
      <c r="Q101" s="44" t="s">
        <v>15</v>
      </c>
      <c r="R101" s="44" t="s">
        <v>15</v>
      </c>
      <c r="S101" s="45">
        <f t="shared" si="3"/>
        <v>61.141945302469061</v>
      </c>
    </row>
    <row r="102" spans="1:19" ht="72" customHeight="1" x14ac:dyDescent="0.25">
      <c r="A102" s="33" t="s">
        <v>704</v>
      </c>
      <c r="B102" s="60" t="s">
        <v>273</v>
      </c>
      <c r="C102" s="34">
        <v>48755.4</v>
      </c>
      <c r="D102" s="29">
        <v>150000</v>
      </c>
      <c r="E102" s="29" t="s">
        <v>15</v>
      </c>
      <c r="F102" s="29">
        <v>150000</v>
      </c>
      <c r="G102" s="30" t="s">
        <v>15</v>
      </c>
      <c r="H102" s="31" t="s">
        <v>275</v>
      </c>
      <c r="I102" s="32" t="s">
        <v>14</v>
      </c>
      <c r="J102" s="28" t="s">
        <v>274</v>
      </c>
      <c r="K102" s="29">
        <v>29810</v>
      </c>
      <c r="L102" s="44">
        <f t="shared" si="2"/>
        <v>19.873333333333335</v>
      </c>
      <c r="M102" s="44" t="s">
        <v>15</v>
      </c>
      <c r="N102" s="44" t="s">
        <v>15</v>
      </c>
      <c r="O102" s="44" t="s">
        <v>15</v>
      </c>
      <c r="P102" s="44" t="s">
        <v>15</v>
      </c>
      <c r="Q102" s="44" t="s">
        <v>15</v>
      </c>
      <c r="R102" s="44" t="s">
        <v>15</v>
      </c>
      <c r="S102" s="45">
        <f t="shared" si="3"/>
        <v>61.141945302469061</v>
      </c>
    </row>
    <row r="103" spans="1:19" ht="85.5" customHeight="1" x14ac:dyDescent="0.25">
      <c r="A103" s="33" t="s">
        <v>705</v>
      </c>
      <c r="B103" s="60" t="s">
        <v>276</v>
      </c>
      <c r="C103" s="34">
        <v>0</v>
      </c>
      <c r="D103" s="29">
        <v>1407840</v>
      </c>
      <c r="E103" s="29" t="s">
        <v>15</v>
      </c>
      <c r="F103" s="29">
        <v>1407840</v>
      </c>
      <c r="G103" s="30" t="s">
        <v>15</v>
      </c>
      <c r="H103" s="31" t="s">
        <v>278</v>
      </c>
      <c r="I103" s="32" t="s">
        <v>14</v>
      </c>
      <c r="J103" s="28" t="s">
        <v>277</v>
      </c>
      <c r="K103" s="29">
        <v>1407840</v>
      </c>
      <c r="L103" s="44">
        <f t="shared" si="2"/>
        <v>100</v>
      </c>
      <c r="M103" s="44" t="s">
        <v>15</v>
      </c>
      <c r="N103" s="44" t="s">
        <v>15</v>
      </c>
      <c r="O103" s="44" t="s">
        <v>15</v>
      </c>
      <c r="P103" s="44" t="s">
        <v>15</v>
      </c>
      <c r="Q103" s="44" t="s">
        <v>15</v>
      </c>
      <c r="R103" s="44" t="s">
        <v>15</v>
      </c>
      <c r="S103" s="45" t="e">
        <f t="shared" si="3"/>
        <v>#DIV/0!</v>
      </c>
    </row>
    <row r="104" spans="1:19" ht="72.75" customHeight="1" x14ac:dyDescent="0.25">
      <c r="A104" s="33" t="s">
        <v>706</v>
      </c>
      <c r="B104" s="60" t="s">
        <v>279</v>
      </c>
      <c r="C104" s="34">
        <v>0</v>
      </c>
      <c r="D104" s="29">
        <v>1407840</v>
      </c>
      <c r="E104" s="29" t="s">
        <v>15</v>
      </c>
      <c r="F104" s="29">
        <v>1407840</v>
      </c>
      <c r="G104" s="30" t="s">
        <v>15</v>
      </c>
      <c r="H104" s="31" t="s">
        <v>281</v>
      </c>
      <c r="I104" s="32" t="s">
        <v>14</v>
      </c>
      <c r="J104" s="28" t="s">
        <v>280</v>
      </c>
      <c r="K104" s="29">
        <v>1407840</v>
      </c>
      <c r="L104" s="44">
        <f t="shared" si="2"/>
        <v>100</v>
      </c>
      <c r="M104" s="44" t="s">
        <v>15</v>
      </c>
      <c r="N104" s="44" t="s">
        <v>15</v>
      </c>
      <c r="O104" s="44" t="s">
        <v>15</v>
      </c>
      <c r="P104" s="44" t="s">
        <v>15</v>
      </c>
      <c r="Q104" s="44" t="s">
        <v>15</v>
      </c>
      <c r="R104" s="44" t="s">
        <v>15</v>
      </c>
      <c r="S104" s="45" t="e">
        <f t="shared" si="3"/>
        <v>#DIV/0!</v>
      </c>
    </row>
    <row r="105" spans="1:19" ht="36" customHeight="1" x14ac:dyDescent="0.25">
      <c r="A105" s="33" t="s">
        <v>707</v>
      </c>
      <c r="B105" s="60" t="s">
        <v>282</v>
      </c>
      <c r="C105" s="34">
        <v>22684034.219999999</v>
      </c>
      <c r="D105" s="29">
        <v>1600000</v>
      </c>
      <c r="E105" s="29" t="s">
        <v>15</v>
      </c>
      <c r="F105" s="29">
        <v>1600000</v>
      </c>
      <c r="G105" s="30" t="s">
        <v>15</v>
      </c>
      <c r="H105" s="31" t="s">
        <v>284</v>
      </c>
      <c r="I105" s="32" t="s">
        <v>14</v>
      </c>
      <c r="J105" s="28" t="s">
        <v>283</v>
      </c>
      <c r="K105" s="29">
        <v>5832046.9199999999</v>
      </c>
      <c r="L105" s="44">
        <f t="shared" si="2"/>
        <v>364.50293249999999</v>
      </c>
      <c r="M105" s="44" t="s">
        <v>15</v>
      </c>
      <c r="N105" s="44" t="s">
        <v>15</v>
      </c>
      <c r="O105" s="44" t="s">
        <v>15</v>
      </c>
      <c r="P105" s="44" t="s">
        <v>15</v>
      </c>
      <c r="Q105" s="44" t="s">
        <v>15</v>
      </c>
      <c r="R105" s="44" t="s">
        <v>15</v>
      </c>
      <c r="S105" s="45">
        <f t="shared" si="3"/>
        <v>25.709919423671195</v>
      </c>
    </row>
    <row r="106" spans="1:19" ht="36.75" customHeight="1" x14ac:dyDescent="0.25">
      <c r="A106" s="33" t="s">
        <v>708</v>
      </c>
      <c r="B106" s="60" t="s">
        <v>285</v>
      </c>
      <c r="C106" s="34">
        <v>22684034.219999999</v>
      </c>
      <c r="D106" s="29">
        <v>1600000</v>
      </c>
      <c r="E106" s="29" t="s">
        <v>15</v>
      </c>
      <c r="F106" s="29">
        <v>1600000</v>
      </c>
      <c r="G106" s="30" t="s">
        <v>15</v>
      </c>
      <c r="H106" s="31" t="s">
        <v>287</v>
      </c>
      <c r="I106" s="32" t="s">
        <v>14</v>
      </c>
      <c r="J106" s="28" t="s">
        <v>286</v>
      </c>
      <c r="K106" s="29">
        <v>5237152.92</v>
      </c>
      <c r="L106" s="44">
        <f t="shared" si="2"/>
        <v>327.32205749999997</v>
      </c>
      <c r="M106" s="44" t="s">
        <v>15</v>
      </c>
      <c r="N106" s="44" t="s">
        <v>15</v>
      </c>
      <c r="O106" s="44" t="s">
        <v>15</v>
      </c>
      <c r="P106" s="44" t="s">
        <v>15</v>
      </c>
      <c r="Q106" s="44" t="s">
        <v>15</v>
      </c>
      <c r="R106" s="44" t="s">
        <v>15</v>
      </c>
      <c r="S106" s="45">
        <f t="shared" si="3"/>
        <v>23.087396488683311</v>
      </c>
    </row>
    <row r="107" spans="1:19" ht="48.75" customHeight="1" x14ac:dyDescent="0.25">
      <c r="A107" s="33" t="s">
        <v>709</v>
      </c>
      <c r="B107" s="60" t="s">
        <v>288</v>
      </c>
      <c r="C107" s="34">
        <v>19541757.73</v>
      </c>
      <c r="D107" s="29">
        <v>1000000</v>
      </c>
      <c r="E107" s="29" t="s">
        <v>15</v>
      </c>
      <c r="F107" s="29">
        <v>1000000</v>
      </c>
      <c r="G107" s="30" t="s">
        <v>15</v>
      </c>
      <c r="H107" s="31" t="s">
        <v>290</v>
      </c>
      <c r="I107" s="32" t="s">
        <v>14</v>
      </c>
      <c r="J107" s="28" t="s">
        <v>289</v>
      </c>
      <c r="K107" s="29">
        <v>4492741.1500000004</v>
      </c>
      <c r="L107" s="44">
        <f t="shared" si="2"/>
        <v>449.27411500000005</v>
      </c>
      <c r="M107" s="44" t="s">
        <v>15</v>
      </c>
      <c r="N107" s="44" t="s">
        <v>15</v>
      </c>
      <c r="O107" s="44" t="s">
        <v>15</v>
      </c>
      <c r="P107" s="44" t="s">
        <v>15</v>
      </c>
      <c r="Q107" s="44" t="s">
        <v>15</v>
      </c>
      <c r="R107" s="44" t="s">
        <v>15</v>
      </c>
      <c r="S107" s="45">
        <f t="shared" si="3"/>
        <v>22.990465914449757</v>
      </c>
    </row>
    <row r="108" spans="1:19" ht="45" customHeight="1" x14ac:dyDescent="0.25">
      <c r="A108" s="33" t="s">
        <v>710</v>
      </c>
      <c r="B108" s="60" t="s">
        <v>291</v>
      </c>
      <c r="C108" s="34">
        <v>3142276.49</v>
      </c>
      <c r="D108" s="29">
        <v>600000</v>
      </c>
      <c r="E108" s="29" t="s">
        <v>15</v>
      </c>
      <c r="F108" s="29">
        <v>600000</v>
      </c>
      <c r="G108" s="30" t="s">
        <v>15</v>
      </c>
      <c r="H108" s="31" t="s">
        <v>293</v>
      </c>
      <c r="I108" s="32" t="s">
        <v>14</v>
      </c>
      <c r="J108" s="28" t="s">
        <v>292</v>
      </c>
      <c r="K108" s="29">
        <v>744411.77</v>
      </c>
      <c r="L108" s="44">
        <f t="shared" si="2"/>
        <v>124.06862833333334</v>
      </c>
      <c r="M108" s="44" t="s">
        <v>15</v>
      </c>
      <c r="N108" s="44" t="s">
        <v>15</v>
      </c>
      <c r="O108" s="44" t="s">
        <v>15</v>
      </c>
      <c r="P108" s="44" t="s">
        <v>15</v>
      </c>
      <c r="Q108" s="44" t="s">
        <v>15</v>
      </c>
      <c r="R108" s="44" t="s">
        <v>15</v>
      </c>
      <c r="S108" s="45">
        <f t="shared" si="3"/>
        <v>23.690205886369977</v>
      </c>
    </row>
    <row r="109" spans="1:19" ht="45" customHeight="1" x14ac:dyDescent="0.25">
      <c r="A109" s="33" t="s">
        <v>711</v>
      </c>
      <c r="B109" s="60" t="s">
        <v>294</v>
      </c>
      <c r="C109" s="34">
        <v>0</v>
      </c>
      <c r="D109" s="29">
        <v>0</v>
      </c>
      <c r="E109" s="29" t="s">
        <v>15</v>
      </c>
      <c r="F109" s="29" t="s">
        <v>15</v>
      </c>
      <c r="G109" s="30" t="s">
        <v>15</v>
      </c>
      <c r="H109" s="31" t="s">
        <v>296</v>
      </c>
      <c r="I109" s="32" t="s">
        <v>14</v>
      </c>
      <c r="J109" s="28" t="s">
        <v>295</v>
      </c>
      <c r="K109" s="29">
        <v>594894</v>
      </c>
      <c r="L109" s="44" t="e">
        <f t="shared" si="2"/>
        <v>#DIV/0!</v>
      </c>
      <c r="M109" s="44" t="s">
        <v>15</v>
      </c>
      <c r="N109" s="44" t="s">
        <v>15</v>
      </c>
      <c r="O109" s="44" t="s">
        <v>15</v>
      </c>
      <c r="P109" s="44" t="s">
        <v>15</v>
      </c>
      <c r="Q109" s="44" t="s">
        <v>15</v>
      </c>
      <c r="R109" s="44" t="s">
        <v>15</v>
      </c>
      <c r="S109" s="45" t="e">
        <f t="shared" si="3"/>
        <v>#DIV/0!</v>
      </c>
    </row>
    <row r="110" spans="1:19" ht="48" customHeight="1" x14ac:dyDescent="0.25">
      <c r="A110" s="33" t="s">
        <v>712</v>
      </c>
      <c r="B110" s="60" t="s">
        <v>297</v>
      </c>
      <c r="C110" s="34">
        <v>0</v>
      </c>
      <c r="D110" s="29">
        <v>0</v>
      </c>
      <c r="E110" s="29" t="s">
        <v>15</v>
      </c>
      <c r="F110" s="29" t="s">
        <v>15</v>
      </c>
      <c r="G110" s="30" t="s">
        <v>15</v>
      </c>
      <c r="H110" s="31" t="s">
        <v>299</v>
      </c>
      <c r="I110" s="32" t="s">
        <v>14</v>
      </c>
      <c r="J110" s="28" t="s">
        <v>298</v>
      </c>
      <c r="K110" s="29">
        <v>594894</v>
      </c>
      <c r="L110" s="44" t="e">
        <f t="shared" si="2"/>
        <v>#DIV/0!</v>
      </c>
      <c r="M110" s="44" t="s">
        <v>15</v>
      </c>
      <c r="N110" s="44" t="s">
        <v>15</v>
      </c>
      <c r="O110" s="44" t="s">
        <v>15</v>
      </c>
      <c r="P110" s="44" t="s">
        <v>15</v>
      </c>
      <c r="Q110" s="44" t="s">
        <v>15</v>
      </c>
      <c r="R110" s="44" t="s">
        <v>15</v>
      </c>
      <c r="S110" s="45" t="e">
        <f t="shared" si="3"/>
        <v>#DIV/0!</v>
      </c>
    </row>
    <row r="111" spans="1:19" ht="60.75" customHeight="1" x14ac:dyDescent="0.25">
      <c r="A111" s="33" t="s">
        <v>713</v>
      </c>
      <c r="B111" s="60" t="s">
        <v>300</v>
      </c>
      <c r="C111" s="34">
        <v>258872.83</v>
      </c>
      <c r="D111" s="29">
        <v>0</v>
      </c>
      <c r="E111" s="29" t="s">
        <v>15</v>
      </c>
      <c r="F111" s="29" t="s">
        <v>15</v>
      </c>
      <c r="G111" s="30" t="s">
        <v>15</v>
      </c>
      <c r="H111" s="31" t="s">
        <v>302</v>
      </c>
      <c r="I111" s="32" t="s">
        <v>14</v>
      </c>
      <c r="J111" s="28" t="s">
        <v>301</v>
      </c>
      <c r="K111" s="29">
        <v>219060.15</v>
      </c>
      <c r="L111" s="44" t="e">
        <f t="shared" si="2"/>
        <v>#DIV/0!</v>
      </c>
      <c r="M111" s="44" t="s">
        <v>15</v>
      </c>
      <c r="N111" s="44" t="s">
        <v>15</v>
      </c>
      <c r="O111" s="44" t="s">
        <v>15</v>
      </c>
      <c r="P111" s="44" t="s">
        <v>15</v>
      </c>
      <c r="Q111" s="44" t="s">
        <v>15</v>
      </c>
      <c r="R111" s="44" t="s">
        <v>15</v>
      </c>
      <c r="S111" s="45">
        <f t="shared" si="3"/>
        <v>84.620757612917501</v>
      </c>
    </row>
    <row r="112" spans="1:19" ht="58.5" customHeight="1" x14ac:dyDescent="0.25">
      <c r="A112" s="33" t="s">
        <v>714</v>
      </c>
      <c r="B112" s="60" t="s">
        <v>303</v>
      </c>
      <c r="C112" s="34">
        <v>258872.86</v>
      </c>
      <c r="D112" s="29">
        <v>0</v>
      </c>
      <c r="E112" s="29" t="s">
        <v>15</v>
      </c>
      <c r="F112" s="29" t="s">
        <v>15</v>
      </c>
      <c r="G112" s="30" t="s">
        <v>15</v>
      </c>
      <c r="H112" s="31" t="s">
        <v>305</v>
      </c>
      <c r="I112" s="32" t="s">
        <v>14</v>
      </c>
      <c r="J112" s="28" t="s">
        <v>304</v>
      </c>
      <c r="K112" s="29">
        <v>219060.15</v>
      </c>
      <c r="L112" s="44" t="e">
        <f t="shared" si="2"/>
        <v>#DIV/0!</v>
      </c>
      <c r="M112" s="44" t="s">
        <v>15</v>
      </c>
      <c r="N112" s="44" t="s">
        <v>15</v>
      </c>
      <c r="O112" s="44" t="s">
        <v>15</v>
      </c>
      <c r="P112" s="44" t="s">
        <v>15</v>
      </c>
      <c r="Q112" s="44" t="s">
        <v>15</v>
      </c>
      <c r="R112" s="44" t="s">
        <v>15</v>
      </c>
      <c r="S112" s="45">
        <f t="shared" si="3"/>
        <v>84.620747806471485</v>
      </c>
    </row>
    <row r="113" spans="1:19" ht="82.5" customHeight="1" x14ac:dyDescent="0.25">
      <c r="A113" s="33" t="s">
        <v>715</v>
      </c>
      <c r="B113" s="60" t="s">
        <v>306</v>
      </c>
      <c r="C113" s="34">
        <v>125068.2</v>
      </c>
      <c r="D113" s="29">
        <v>0</v>
      </c>
      <c r="E113" s="29" t="s">
        <v>15</v>
      </c>
      <c r="F113" s="29" t="s">
        <v>15</v>
      </c>
      <c r="G113" s="30" t="s">
        <v>15</v>
      </c>
      <c r="H113" s="31" t="s">
        <v>308</v>
      </c>
      <c r="I113" s="32" t="s">
        <v>14</v>
      </c>
      <c r="J113" s="28" t="s">
        <v>307</v>
      </c>
      <c r="K113" s="29">
        <v>92351.97</v>
      </c>
      <c r="L113" s="44" t="e">
        <f t="shared" si="2"/>
        <v>#DIV/0!</v>
      </c>
      <c r="M113" s="44" t="s">
        <v>15</v>
      </c>
      <c r="N113" s="44" t="s">
        <v>15</v>
      </c>
      <c r="O113" s="44" t="s">
        <v>15</v>
      </c>
      <c r="P113" s="44" t="s">
        <v>15</v>
      </c>
      <c r="Q113" s="44" t="s">
        <v>15</v>
      </c>
      <c r="R113" s="44" t="s">
        <v>15</v>
      </c>
      <c r="S113" s="45">
        <f t="shared" si="3"/>
        <v>73.841288193161816</v>
      </c>
    </row>
    <row r="114" spans="1:19" ht="73.5" customHeight="1" x14ac:dyDescent="0.25">
      <c r="A114" s="33" t="s">
        <v>716</v>
      </c>
      <c r="B114" s="60" t="s">
        <v>309</v>
      </c>
      <c r="C114" s="34">
        <v>133804.63</v>
      </c>
      <c r="D114" s="29">
        <v>0</v>
      </c>
      <c r="E114" s="29" t="s">
        <v>15</v>
      </c>
      <c r="F114" s="29" t="s">
        <v>15</v>
      </c>
      <c r="G114" s="30" t="s">
        <v>15</v>
      </c>
      <c r="H114" s="31" t="s">
        <v>311</v>
      </c>
      <c r="I114" s="32" t="s">
        <v>14</v>
      </c>
      <c r="J114" s="28" t="s">
        <v>310</v>
      </c>
      <c r="K114" s="29">
        <v>126708.18</v>
      </c>
      <c r="L114" s="44" t="e">
        <f t="shared" si="2"/>
        <v>#DIV/0!</v>
      </c>
      <c r="M114" s="44" t="s">
        <v>15</v>
      </c>
      <c r="N114" s="44" t="s">
        <v>15</v>
      </c>
      <c r="O114" s="44" t="s">
        <v>15</v>
      </c>
      <c r="P114" s="44" t="s">
        <v>15</v>
      </c>
      <c r="Q114" s="44" t="s">
        <v>15</v>
      </c>
      <c r="R114" s="44" t="s">
        <v>15</v>
      </c>
      <c r="S114" s="45">
        <f t="shared" si="3"/>
        <v>94.696409234867275</v>
      </c>
    </row>
    <row r="115" spans="1:19" ht="25.5" customHeight="1" x14ac:dyDescent="0.25">
      <c r="A115" s="33" t="s">
        <v>717</v>
      </c>
      <c r="B115" s="60" t="s">
        <v>312</v>
      </c>
      <c r="C115" s="34">
        <v>1180355.6000000001</v>
      </c>
      <c r="D115" s="29">
        <v>520700</v>
      </c>
      <c r="E115" s="29" t="s">
        <v>15</v>
      </c>
      <c r="F115" s="29">
        <v>520700</v>
      </c>
      <c r="G115" s="30" t="s">
        <v>15</v>
      </c>
      <c r="H115" s="31" t="s">
        <v>314</v>
      </c>
      <c r="I115" s="32" t="s">
        <v>14</v>
      </c>
      <c r="J115" s="28" t="s">
        <v>313</v>
      </c>
      <c r="K115" s="29">
        <v>1528499.32</v>
      </c>
      <c r="L115" s="44">
        <f t="shared" si="2"/>
        <v>293.54701747647402</v>
      </c>
      <c r="M115" s="44" t="s">
        <v>15</v>
      </c>
      <c r="N115" s="44" t="s">
        <v>15</v>
      </c>
      <c r="O115" s="44" t="s">
        <v>15</v>
      </c>
      <c r="P115" s="44" t="s">
        <v>15</v>
      </c>
      <c r="Q115" s="44" t="s">
        <v>15</v>
      </c>
      <c r="R115" s="44" t="s">
        <v>15</v>
      </c>
      <c r="S115" s="45">
        <f t="shared" si="3"/>
        <v>129.49481664678001</v>
      </c>
    </row>
    <row r="116" spans="1:19" ht="36.75" customHeight="1" x14ac:dyDescent="0.25">
      <c r="A116" s="33" t="s">
        <v>718</v>
      </c>
      <c r="B116" s="60" t="s">
        <v>315</v>
      </c>
      <c r="C116" s="34">
        <v>285569.33</v>
      </c>
      <c r="D116" s="29">
        <v>318179</v>
      </c>
      <c r="E116" s="29" t="s">
        <v>15</v>
      </c>
      <c r="F116" s="29">
        <v>318179</v>
      </c>
      <c r="G116" s="30" t="s">
        <v>15</v>
      </c>
      <c r="H116" s="31" t="s">
        <v>317</v>
      </c>
      <c r="I116" s="32" t="s">
        <v>14</v>
      </c>
      <c r="J116" s="28" t="s">
        <v>316</v>
      </c>
      <c r="K116" s="29">
        <v>252104.99</v>
      </c>
      <c r="L116" s="44">
        <f t="shared" si="2"/>
        <v>79.233698641330818</v>
      </c>
      <c r="M116" s="44" t="s">
        <v>15</v>
      </c>
      <c r="N116" s="44" t="s">
        <v>15</v>
      </c>
      <c r="O116" s="44" t="s">
        <v>15</v>
      </c>
      <c r="P116" s="44" t="s">
        <v>15</v>
      </c>
      <c r="Q116" s="44" t="s">
        <v>15</v>
      </c>
      <c r="R116" s="44" t="s">
        <v>15</v>
      </c>
      <c r="S116" s="45">
        <f t="shared" si="3"/>
        <v>88.281535695727541</v>
      </c>
    </row>
    <row r="117" spans="1:19" ht="47.25" customHeight="1" x14ac:dyDescent="0.25">
      <c r="A117" s="33" t="s">
        <v>719</v>
      </c>
      <c r="B117" s="60" t="s">
        <v>318</v>
      </c>
      <c r="C117" s="34">
        <v>11000</v>
      </c>
      <c r="D117" s="29">
        <v>4000</v>
      </c>
      <c r="E117" s="29" t="s">
        <v>15</v>
      </c>
      <c r="F117" s="29">
        <v>4000</v>
      </c>
      <c r="G117" s="30" t="s">
        <v>15</v>
      </c>
      <c r="H117" s="31" t="s">
        <v>320</v>
      </c>
      <c r="I117" s="32" t="s">
        <v>14</v>
      </c>
      <c r="J117" s="28" t="s">
        <v>319</v>
      </c>
      <c r="K117" s="29">
        <v>10550</v>
      </c>
      <c r="L117" s="44">
        <f t="shared" si="2"/>
        <v>263.75</v>
      </c>
      <c r="M117" s="44" t="s">
        <v>15</v>
      </c>
      <c r="N117" s="44" t="s">
        <v>15</v>
      </c>
      <c r="O117" s="44" t="s">
        <v>15</v>
      </c>
      <c r="P117" s="44" t="s">
        <v>15</v>
      </c>
      <c r="Q117" s="44" t="s">
        <v>15</v>
      </c>
      <c r="R117" s="44" t="s">
        <v>15</v>
      </c>
      <c r="S117" s="45">
        <f t="shared" si="3"/>
        <v>95.909090909090907</v>
      </c>
    </row>
    <row r="118" spans="1:19" ht="75.75" customHeight="1" x14ac:dyDescent="0.25">
      <c r="A118" s="33" t="s">
        <v>720</v>
      </c>
      <c r="B118" s="60" t="s">
        <v>321</v>
      </c>
      <c r="C118" s="34">
        <v>11000</v>
      </c>
      <c r="D118" s="29">
        <v>4000</v>
      </c>
      <c r="E118" s="29" t="s">
        <v>15</v>
      </c>
      <c r="F118" s="29">
        <v>4000</v>
      </c>
      <c r="G118" s="30" t="s">
        <v>15</v>
      </c>
      <c r="H118" s="31" t="s">
        <v>323</v>
      </c>
      <c r="I118" s="32" t="s">
        <v>14</v>
      </c>
      <c r="J118" s="28" t="s">
        <v>322</v>
      </c>
      <c r="K118" s="29">
        <v>10550</v>
      </c>
      <c r="L118" s="44">
        <f t="shared" si="2"/>
        <v>263.75</v>
      </c>
      <c r="M118" s="44" t="s">
        <v>15</v>
      </c>
      <c r="N118" s="44" t="s">
        <v>15</v>
      </c>
      <c r="O118" s="44" t="s">
        <v>15</v>
      </c>
      <c r="P118" s="44" t="s">
        <v>15</v>
      </c>
      <c r="Q118" s="44" t="s">
        <v>15</v>
      </c>
      <c r="R118" s="44" t="s">
        <v>15</v>
      </c>
      <c r="S118" s="45">
        <f t="shared" si="3"/>
        <v>95.909090909090907</v>
      </c>
    </row>
    <row r="119" spans="1:19" ht="60.75" customHeight="1" x14ac:dyDescent="0.25">
      <c r="A119" s="33" t="s">
        <v>721</v>
      </c>
      <c r="B119" s="60" t="s">
        <v>324</v>
      </c>
      <c r="C119" s="34">
        <v>14506</v>
      </c>
      <c r="D119" s="29">
        <v>17670</v>
      </c>
      <c r="E119" s="29" t="s">
        <v>15</v>
      </c>
      <c r="F119" s="29">
        <v>17670</v>
      </c>
      <c r="G119" s="30" t="s">
        <v>15</v>
      </c>
      <c r="H119" s="31" t="s">
        <v>326</v>
      </c>
      <c r="I119" s="32" t="s">
        <v>14</v>
      </c>
      <c r="J119" s="28" t="s">
        <v>325</v>
      </c>
      <c r="K119" s="29">
        <v>29500</v>
      </c>
      <c r="L119" s="44">
        <f t="shared" si="2"/>
        <v>166.94963214487834</v>
      </c>
      <c r="M119" s="44" t="s">
        <v>15</v>
      </c>
      <c r="N119" s="44" t="s">
        <v>15</v>
      </c>
      <c r="O119" s="44" t="s">
        <v>15</v>
      </c>
      <c r="P119" s="44" t="s">
        <v>15</v>
      </c>
      <c r="Q119" s="44" t="s">
        <v>15</v>
      </c>
      <c r="R119" s="44" t="s">
        <v>15</v>
      </c>
      <c r="S119" s="45">
        <f t="shared" si="3"/>
        <v>203.36412518957673</v>
      </c>
    </row>
    <row r="120" spans="1:19" ht="81" customHeight="1" x14ac:dyDescent="0.25">
      <c r="A120" s="33" t="s">
        <v>722</v>
      </c>
      <c r="B120" s="60" t="s">
        <v>327</v>
      </c>
      <c r="C120" s="34">
        <v>14506</v>
      </c>
      <c r="D120" s="29">
        <v>17670</v>
      </c>
      <c r="E120" s="29" t="s">
        <v>15</v>
      </c>
      <c r="F120" s="29">
        <v>17670</v>
      </c>
      <c r="G120" s="30" t="s">
        <v>15</v>
      </c>
      <c r="H120" s="31" t="s">
        <v>329</v>
      </c>
      <c r="I120" s="32" t="s">
        <v>14</v>
      </c>
      <c r="J120" s="28" t="s">
        <v>328</v>
      </c>
      <c r="K120" s="29">
        <v>29500</v>
      </c>
      <c r="L120" s="44">
        <f t="shared" si="2"/>
        <v>166.94963214487834</v>
      </c>
      <c r="M120" s="44" t="s">
        <v>15</v>
      </c>
      <c r="N120" s="44" t="s">
        <v>15</v>
      </c>
      <c r="O120" s="44" t="s">
        <v>15</v>
      </c>
      <c r="P120" s="44" t="s">
        <v>15</v>
      </c>
      <c r="Q120" s="44" t="s">
        <v>15</v>
      </c>
      <c r="R120" s="44" t="s">
        <v>15</v>
      </c>
      <c r="S120" s="45">
        <f t="shared" si="3"/>
        <v>203.36412518957673</v>
      </c>
    </row>
    <row r="121" spans="1:19" ht="48.75" customHeight="1" x14ac:dyDescent="0.25">
      <c r="A121" s="33" t="s">
        <v>723</v>
      </c>
      <c r="B121" s="60" t="s">
        <v>330</v>
      </c>
      <c r="C121" s="34">
        <v>43773.68</v>
      </c>
      <c r="D121" s="29">
        <v>46226</v>
      </c>
      <c r="E121" s="29" t="s">
        <v>15</v>
      </c>
      <c r="F121" s="29">
        <v>46226</v>
      </c>
      <c r="G121" s="30" t="s">
        <v>15</v>
      </c>
      <c r="H121" s="31" t="s">
        <v>332</v>
      </c>
      <c r="I121" s="32" t="s">
        <v>14</v>
      </c>
      <c r="J121" s="28" t="s">
        <v>331</v>
      </c>
      <c r="K121" s="29">
        <v>54017.33</v>
      </c>
      <c r="L121" s="44">
        <f t="shared" si="2"/>
        <v>116.85486522736124</v>
      </c>
      <c r="M121" s="44" t="s">
        <v>15</v>
      </c>
      <c r="N121" s="44" t="s">
        <v>15</v>
      </c>
      <c r="O121" s="44" t="s">
        <v>15</v>
      </c>
      <c r="P121" s="44" t="s">
        <v>15</v>
      </c>
      <c r="Q121" s="44" t="s">
        <v>15</v>
      </c>
      <c r="R121" s="44" t="s">
        <v>15</v>
      </c>
      <c r="S121" s="45">
        <f t="shared" si="3"/>
        <v>123.4013909728403</v>
      </c>
    </row>
    <row r="122" spans="1:19" ht="75" customHeight="1" x14ac:dyDescent="0.25">
      <c r="A122" s="33" t="s">
        <v>724</v>
      </c>
      <c r="B122" s="60" t="s">
        <v>333</v>
      </c>
      <c r="C122" s="34">
        <v>43773.68</v>
      </c>
      <c r="D122" s="29">
        <v>46226</v>
      </c>
      <c r="E122" s="29" t="s">
        <v>15</v>
      </c>
      <c r="F122" s="29">
        <v>46226</v>
      </c>
      <c r="G122" s="30" t="s">
        <v>15</v>
      </c>
      <c r="H122" s="31" t="s">
        <v>335</v>
      </c>
      <c r="I122" s="32" t="s">
        <v>14</v>
      </c>
      <c r="J122" s="28" t="s">
        <v>334</v>
      </c>
      <c r="K122" s="29">
        <v>54017.33</v>
      </c>
      <c r="L122" s="44">
        <f t="shared" si="2"/>
        <v>116.85486522736124</v>
      </c>
      <c r="M122" s="44" t="s">
        <v>15</v>
      </c>
      <c r="N122" s="44" t="s">
        <v>15</v>
      </c>
      <c r="O122" s="44" t="s">
        <v>15</v>
      </c>
      <c r="P122" s="44" t="s">
        <v>15</v>
      </c>
      <c r="Q122" s="44" t="s">
        <v>15</v>
      </c>
      <c r="R122" s="44" t="s">
        <v>15</v>
      </c>
      <c r="S122" s="45">
        <f t="shared" si="3"/>
        <v>123.4013909728403</v>
      </c>
    </row>
    <row r="123" spans="1:19" ht="52.5" customHeight="1" x14ac:dyDescent="0.25">
      <c r="A123" s="33" t="s">
        <v>725</v>
      </c>
      <c r="B123" s="60" t="s">
        <v>336</v>
      </c>
      <c r="C123" s="34">
        <v>32000</v>
      </c>
      <c r="D123" s="29">
        <v>37628</v>
      </c>
      <c r="E123" s="29" t="s">
        <v>15</v>
      </c>
      <c r="F123" s="29">
        <v>37628</v>
      </c>
      <c r="G123" s="30" t="s">
        <v>15</v>
      </c>
      <c r="H123" s="31" t="s">
        <v>338</v>
      </c>
      <c r="I123" s="32" t="s">
        <v>14</v>
      </c>
      <c r="J123" s="28" t="s">
        <v>337</v>
      </c>
      <c r="K123" s="29">
        <v>30000</v>
      </c>
      <c r="L123" s="44">
        <f t="shared" si="2"/>
        <v>79.727862230254061</v>
      </c>
      <c r="M123" s="44" t="s">
        <v>15</v>
      </c>
      <c r="N123" s="44" t="s">
        <v>15</v>
      </c>
      <c r="O123" s="44" t="s">
        <v>15</v>
      </c>
      <c r="P123" s="44" t="s">
        <v>15</v>
      </c>
      <c r="Q123" s="44" t="s">
        <v>15</v>
      </c>
      <c r="R123" s="44" t="s">
        <v>15</v>
      </c>
      <c r="S123" s="45">
        <f t="shared" si="3"/>
        <v>93.75</v>
      </c>
    </row>
    <row r="124" spans="1:19" ht="75" customHeight="1" x14ac:dyDescent="0.25">
      <c r="A124" s="33" t="s">
        <v>726</v>
      </c>
      <c r="B124" s="60" t="s">
        <v>339</v>
      </c>
      <c r="C124" s="34">
        <v>32000</v>
      </c>
      <c r="D124" s="29">
        <v>37628</v>
      </c>
      <c r="E124" s="29" t="s">
        <v>15</v>
      </c>
      <c r="F124" s="29">
        <v>37628</v>
      </c>
      <c r="G124" s="30" t="s">
        <v>15</v>
      </c>
      <c r="H124" s="31" t="s">
        <v>341</v>
      </c>
      <c r="I124" s="32" t="s">
        <v>14</v>
      </c>
      <c r="J124" s="28" t="s">
        <v>340</v>
      </c>
      <c r="K124" s="29">
        <v>30000</v>
      </c>
      <c r="L124" s="44">
        <f t="shared" si="2"/>
        <v>79.727862230254061</v>
      </c>
      <c r="M124" s="44" t="s">
        <v>15</v>
      </c>
      <c r="N124" s="44" t="s">
        <v>15</v>
      </c>
      <c r="O124" s="44" t="s">
        <v>15</v>
      </c>
      <c r="P124" s="44" t="s">
        <v>15</v>
      </c>
      <c r="Q124" s="44" t="s">
        <v>15</v>
      </c>
      <c r="R124" s="44" t="s">
        <v>15</v>
      </c>
      <c r="S124" s="45">
        <f t="shared" si="3"/>
        <v>93.75</v>
      </c>
    </row>
    <row r="125" spans="1:19" ht="65.25" customHeight="1" x14ac:dyDescent="0.25">
      <c r="A125" s="33" t="s">
        <v>727</v>
      </c>
      <c r="B125" s="60" t="s">
        <v>342</v>
      </c>
      <c r="C125" s="34">
        <v>1000</v>
      </c>
      <c r="D125" s="29">
        <v>7000</v>
      </c>
      <c r="E125" s="29" t="s">
        <v>15</v>
      </c>
      <c r="F125" s="29">
        <v>7000</v>
      </c>
      <c r="G125" s="30" t="s">
        <v>15</v>
      </c>
      <c r="H125" s="31" t="s">
        <v>344</v>
      </c>
      <c r="I125" s="32" t="s">
        <v>14</v>
      </c>
      <c r="J125" s="28" t="s">
        <v>343</v>
      </c>
      <c r="K125" s="29">
        <v>0</v>
      </c>
      <c r="L125" s="44">
        <f t="shared" si="2"/>
        <v>0</v>
      </c>
      <c r="M125" s="44" t="s">
        <v>15</v>
      </c>
      <c r="N125" s="44" t="s">
        <v>15</v>
      </c>
      <c r="O125" s="44" t="s">
        <v>15</v>
      </c>
      <c r="P125" s="44" t="s">
        <v>15</v>
      </c>
      <c r="Q125" s="44" t="s">
        <v>15</v>
      </c>
      <c r="R125" s="44" t="s">
        <v>15</v>
      </c>
      <c r="S125" s="45">
        <f t="shared" si="3"/>
        <v>0</v>
      </c>
    </row>
    <row r="126" spans="1:19" ht="84" customHeight="1" x14ac:dyDescent="0.25">
      <c r="A126" s="33" t="s">
        <v>728</v>
      </c>
      <c r="B126" s="60" t="s">
        <v>345</v>
      </c>
      <c r="C126" s="34">
        <v>1000</v>
      </c>
      <c r="D126" s="29">
        <v>7000</v>
      </c>
      <c r="E126" s="29" t="s">
        <v>15</v>
      </c>
      <c r="F126" s="29">
        <v>7000</v>
      </c>
      <c r="G126" s="30" t="s">
        <v>15</v>
      </c>
      <c r="H126" s="31" t="s">
        <v>347</v>
      </c>
      <c r="I126" s="32" t="s">
        <v>14</v>
      </c>
      <c r="J126" s="28" t="s">
        <v>346</v>
      </c>
      <c r="K126" s="29">
        <v>0</v>
      </c>
      <c r="L126" s="44">
        <f t="shared" si="2"/>
        <v>0</v>
      </c>
      <c r="M126" s="44" t="s">
        <v>15</v>
      </c>
      <c r="N126" s="44" t="s">
        <v>15</v>
      </c>
      <c r="O126" s="44" t="s">
        <v>15</v>
      </c>
      <c r="P126" s="44" t="s">
        <v>15</v>
      </c>
      <c r="Q126" s="44" t="s">
        <v>15</v>
      </c>
      <c r="R126" s="44" t="s">
        <v>15</v>
      </c>
      <c r="S126" s="45">
        <f t="shared" si="3"/>
        <v>0</v>
      </c>
    </row>
    <row r="127" spans="1:19" ht="69.75" customHeight="1" x14ac:dyDescent="0.25">
      <c r="A127" s="33" t="s">
        <v>729</v>
      </c>
      <c r="B127" s="60" t="s">
        <v>348</v>
      </c>
      <c r="C127" s="34">
        <v>2300</v>
      </c>
      <c r="D127" s="29">
        <v>2100</v>
      </c>
      <c r="E127" s="29" t="s">
        <v>15</v>
      </c>
      <c r="F127" s="29">
        <v>2100</v>
      </c>
      <c r="G127" s="30" t="s">
        <v>15</v>
      </c>
      <c r="H127" s="31" t="s">
        <v>350</v>
      </c>
      <c r="I127" s="32" t="s">
        <v>14</v>
      </c>
      <c r="J127" s="28" t="s">
        <v>349</v>
      </c>
      <c r="K127" s="29">
        <v>6600</v>
      </c>
      <c r="L127" s="44">
        <f t="shared" si="2"/>
        <v>314.28571428571428</v>
      </c>
      <c r="M127" s="44" t="s">
        <v>15</v>
      </c>
      <c r="N127" s="44" t="s">
        <v>15</v>
      </c>
      <c r="O127" s="44" t="s">
        <v>15</v>
      </c>
      <c r="P127" s="44" t="s">
        <v>15</v>
      </c>
      <c r="Q127" s="44" t="s">
        <v>15</v>
      </c>
      <c r="R127" s="44" t="s">
        <v>15</v>
      </c>
      <c r="S127" s="45">
        <f t="shared" si="3"/>
        <v>286.95652173913044</v>
      </c>
    </row>
    <row r="128" spans="1:19" ht="102.75" customHeight="1" x14ac:dyDescent="0.25">
      <c r="A128" s="33" t="s">
        <v>730</v>
      </c>
      <c r="B128" s="60" t="s">
        <v>351</v>
      </c>
      <c r="C128" s="34">
        <v>2300</v>
      </c>
      <c r="D128" s="29">
        <v>2100</v>
      </c>
      <c r="E128" s="29" t="s">
        <v>15</v>
      </c>
      <c r="F128" s="29">
        <v>2100</v>
      </c>
      <c r="G128" s="30" t="s">
        <v>15</v>
      </c>
      <c r="H128" s="31" t="s">
        <v>353</v>
      </c>
      <c r="I128" s="32" t="s">
        <v>14</v>
      </c>
      <c r="J128" s="28" t="s">
        <v>352</v>
      </c>
      <c r="K128" s="29">
        <v>6600</v>
      </c>
      <c r="L128" s="44">
        <f t="shared" si="2"/>
        <v>314.28571428571428</v>
      </c>
      <c r="M128" s="44" t="s">
        <v>15</v>
      </c>
      <c r="N128" s="44" t="s">
        <v>15</v>
      </c>
      <c r="O128" s="44" t="s">
        <v>15</v>
      </c>
      <c r="P128" s="44" t="s">
        <v>15</v>
      </c>
      <c r="Q128" s="44" t="s">
        <v>15</v>
      </c>
      <c r="R128" s="44" t="s">
        <v>15</v>
      </c>
      <c r="S128" s="45">
        <f t="shared" si="3"/>
        <v>286.95652173913044</v>
      </c>
    </row>
    <row r="129" spans="1:19" ht="57.75" customHeight="1" x14ac:dyDescent="0.25">
      <c r="A129" s="33" t="s">
        <v>731</v>
      </c>
      <c r="B129" s="60" t="s">
        <v>354</v>
      </c>
      <c r="C129" s="34">
        <v>3168.96</v>
      </c>
      <c r="D129" s="29">
        <v>2279</v>
      </c>
      <c r="E129" s="29" t="s">
        <v>15</v>
      </c>
      <c r="F129" s="29">
        <v>2279</v>
      </c>
      <c r="G129" s="30" t="s">
        <v>15</v>
      </c>
      <c r="H129" s="31" t="s">
        <v>356</v>
      </c>
      <c r="I129" s="32" t="s">
        <v>14</v>
      </c>
      <c r="J129" s="28" t="s">
        <v>355</v>
      </c>
      <c r="K129" s="29">
        <v>6913</v>
      </c>
      <c r="L129" s="44">
        <f t="shared" si="2"/>
        <v>303.33479596314174</v>
      </c>
      <c r="M129" s="44" t="s">
        <v>15</v>
      </c>
      <c r="N129" s="44" t="s">
        <v>15</v>
      </c>
      <c r="O129" s="44" t="s">
        <v>15</v>
      </c>
      <c r="P129" s="44" t="s">
        <v>15</v>
      </c>
      <c r="Q129" s="44" t="s">
        <v>15</v>
      </c>
      <c r="R129" s="44" t="s">
        <v>15</v>
      </c>
      <c r="S129" s="45">
        <f t="shared" si="3"/>
        <v>218.14727860244369</v>
      </c>
    </row>
    <row r="130" spans="1:19" ht="72.75" customHeight="1" x14ac:dyDescent="0.25">
      <c r="A130" s="33" t="s">
        <v>732</v>
      </c>
      <c r="B130" s="60" t="s">
        <v>357</v>
      </c>
      <c r="C130" s="34">
        <v>3168.96</v>
      </c>
      <c r="D130" s="29">
        <v>2279</v>
      </c>
      <c r="E130" s="29" t="s">
        <v>15</v>
      </c>
      <c r="F130" s="29">
        <v>2279</v>
      </c>
      <c r="G130" s="30" t="s">
        <v>15</v>
      </c>
      <c r="H130" s="31" t="s">
        <v>359</v>
      </c>
      <c r="I130" s="32" t="s">
        <v>14</v>
      </c>
      <c r="J130" s="28" t="s">
        <v>358</v>
      </c>
      <c r="K130" s="29">
        <v>6913</v>
      </c>
      <c r="L130" s="44">
        <f t="shared" si="2"/>
        <v>303.33479596314174</v>
      </c>
      <c r="M130" s="44" t="s">
        <v>15</v>
      </c>
      <c r="N130" s="44" t="s">
        <v>15</v>
      </c>
      <c r="O130" s="44" t="s">
        <v>15</v>
      </c>
      <c r="P130" s="44" t="s">
        <v>15</v>
      </c>
      <c r="Q130" s="44" t="s">
        <v>15</v>
      </c>
      <c r="R130" s="44" t="s">
        <v>15</v>
      </c>
      <c r="S130" s="45">
        <f t="shared" si="3"/>
        <v>218.14727860244369</v>
      </c>
    </row>
    <row r="131" spans="1:19" ht="52.5" customHeight="1" x14ac:dyDescent="0.25">
      <c r="A131" s="33" t="s">
        <v>733</v>
      </c>
      <c r="B131" s="60" t="s">
        <v>360</v>
      </c>
      <c r="C131" s="34">
        <v>71843.92</v>
      </c>
      <c r="D131" s="29">
        <v>81596</v>
      </c>
      <c r="E131" s="29" t="s">
        <v>15</v>
      </c>
      <c r="F131" s="29">
        <v>81596</v>
      </c>
      <c r="G131" s="30" t="s">
        <v>15</v>
      </c>
      <c r="H131" s="31" t="s">
        <v>362</v>
      </c>
      <c r="I131" s="32" t="s">
        <v>14</v>
      </c>
      <c r="J131" s="28" t="s">
        <v>361</v>
      </c>
      <c r="K131" s="29">
        <v>12230.41</v>
      </c>
      <c r="L131" s="44">
        <f t="shared" si="2"/>
        <v>14.988982303054071</v>
      </c>
      <c r="M131" s="44" t="s">
        <v>15</v>
      </c>
      <c r="N131" s="44" t="s">
        <v>15</v>
      </c>
      <c r="O131" s="44" t="s">
        <v>15</v>
      </c>
      <c r="P131" s="44" t="s">
        <v>15</v>
      </c>
      <c r="Q131" s="44" t="s">
        <v>15</v>
      </c>
      <c r="R131" s="44" t="s">
        <v>15</v>
      </c>
      <c r="S131" s="45">
        <f t="shared" si="3"/>
        <v>17.023583902437394</v>
      </c>
    </row>
    <row r="132" spans="1:19" ht="59.25" customHeight="1" x14ac:dyDescent="0.25">
      <c r="A132" s="33" t="s">
        <v>734</v>
      </c>
      <c r="B132" s="60" t="s">
        <v>363</v>
      </c>
      <c r="C132" s="34">
        <v>71843.92</v>
      </c>
      <c r="D132" s="29">
        <v>81596</v>
      </c>
      <c r="E132" s="29" t="s">
        <v>15</v>
      </c>
      <c r="F132" s="29">
        <v>81596</v>
      </c>
      <c r="G132" s="30" t="s">
        <v>15</v>
      </c>
      <c r="H132" s="31" t="s">
        <v>365</v>
      </c>
      <c r="I132" s="32" t="s">
        <v>14</v>
      </c>
      <c r="J132" s="28" t="s">
        <v>364</v>
      </c>
      <c r="K132" s="29">
        <v>12230.41</v>
      </c>
      <c r="L132" s="44">
        <f t="shared" si="2"/>
        <v>14.988982303054071</v>
      </c>
      <c r="M132" s="44" t="s">
        <v>15</v>
      </c>
      <c r="N132" s="44" t="s">
        <v>15</v>
      </c>
      <c r="O132" s="44" t="s">
        <v>15</v>
      </c>
      <c r="P132" s="44" t="s">
        <v>15</v>
      </c>
      <c r="Q132" s="44" t="s">
        <v>15</v>
      </c>
      <c r="R132" s="44" t="s">
        <v>15</v>
      </c>
      <c r="S132" s="45">
        <f t="shared" si="3"/>
        <v>17.023583902437394</v>
      </c>
    </row>
    <row r="133" spans="1:19" ht="63" customHeight="1" x14ac:dyDescent="0.25">
      <c r="A133" s="33" t="s">
        <v>735</v>
      </c>
      <c r="B133" s="60" t="s">
        <v>366</v>
      </c>
      <c r="C133" s="34">
        <v>105976.77</v>
      </c>
      <c r="D133" s="29">
        <v>119680</v>
      </c>
      <c r="E133" s="29" t="s">
        <v>15</v>
      </c>
      <c r="F133" s="29">
        <v>119680</v>
      </c>
      <c r="G133" s="30" t="s">
        <v>15</v>
      </c>
      <c r="H133" s="31" t="s">
        <v>368</v>
      </c>
      <c r="I133" s="32" t="s">
        <v>14</v>
      </c>
      <c r="J133" s="28" t="s">
        <v>367</v>
      </c>
      <c r="K133" s="29">
        <v>102294.25</v>
      </c>
      <c r="L133" s="44">
        <f t="shared" si="2"/>
        <v>85.473136697860966</v>
      </c>
      <c r="M133" s="44" t="s">
        <v>15</v>
      </c>
      <c r="N133" s="44" t="s">
        <v>15</v>
      </c>
      <c r="O133" s="44" t="s">
        <v>15</v>
      </c>
      <c r="P133" s="44" t="s">
        <v>15</v>
      </c>
      <c r="Q133" s="44" t="s">
        <v>15</v>
      </c>
      <c r="R133" s="44" t="s">
        <v>15</v>
      </c>
      <c r="S133" s="45">
        <f t="shared" si="3"/>
        <v>96.525163014498361</v>
      </c>
    </row>
    <row r="134" spans="1:19" ht="78.75" customHeight="1" x14ac:dyDescent="0.25">
      <c r="A134" s="33" t="s">
        <v>736</v>
      </c>
      <c r="B134" s="60" t="s">
        <v>369</v>
      </c>
      <c r="C134" s="34">
        <v>105976.77</v>
      </c>
      <c r="D134" s="29">
        <v>119680</v>
      </c>
      <c r="E134" s="29" t="s">
        <v>15</v>
      </c>
      <c r="F134" s="29">
        <v>119680</v>
      </c>
      <c r="G134" s="30" t="s">
        <v>15</v>
      </c>
      <c r="H134" s="31" t="s">
        <v>371</v>
      </c>
      <c r="I134" s="32" t="s">
        <v>14</v>
      </c>
      <c r="J134" s="28" t="s">
        <v>370</v>
      </c>
      <c r="K134" s="29">
        <v>102294.25</v>
      </c>
      <c r="L134" s="44">
        <f t="shared" si="2"/>
        <v>85.473136697860966</v>
      </c>
      <c r="M134" s="44" t="s">
        <v>15</v>
      </c>
      <c r="N134" s="44" t="s">
        <v>15</v>
      </c>
      <c r="O134" s="44" t="s">
        <v>15</v>
      </c>
      <c r="P134" s="44" t="s">
        <v>15</v>
      </c>
      <c r="Q134" s="44" t="s">
        <v>15</v>
      </c>
      <c r="R134" s="44" t="s">
        <v>15</v>
      </c>
      <c r="S134" s="45">
        <f t="shared" si="3"/>
        <v>96.525163014498361</v>
      </c>
    </row>
    <row r="135" spans="1:19" ht="99" customHeight="1" x14ac:dyDescent="0.25">
      <c r="A135" s="33" t="s">
        <v>737</v>
      </c>
      <c r="B135" s="60" t="s">
        <v>372</v>
      </c>
      <c r="C135" s="34">
        <v>90103.95</v>
      </c>
      <c r="D135" s="29">
        <v>100321</v>
      </c>
      <c r="E135" s="29" t="s">
        <v>15</v>
      </c>
      <c r="F135" s="29">
        <v>100321</v>
      </c>
      <c r="G135" s="30" t="s">
        <v>15</v>
      </c>
      <c r="H135" s="31" t="s">
        <v>374</v>
      </c>
      <c r="I135" s="32" t="s">
        <v>14</v>
      </c>
      <c r="J135" s="28" t="s">
        <v>373</v>
      </c>
      <c r="K135" s="29">
        <v>67500</v>
      </c>
      <c r="L135" s="44">
        <f t="shared" si="2"/>
        <v>67.284018301252985</v>
      </c>
      <c r="M135" s="44" t="s">
        <v>15</v>
      </c>
      <c r="N135" s="44" t="s">
        <v>15</v>
      </c>
      <c r="O135" s="44" t="s">
        <v>15</v>
      </c>
      <c r="P135" s="44" t="s">
        <v>15</v>
      </c>
      <c r="Q135" s="44" t="s">
        <v>15</v>
      </c>
      <c r="R135" s="44" t="s">
        <v>15</v>
      </c>
      <c r="S135" s="45">
        <f t="shared" si="3"/>
        <v>74.913474936448409</v>
      </c>
    </row>
    <row r="136" spans="1:19" ht="117" customHeight="1" x14ac:dyDescent="0.25">
      <c r="A136" s="33" t="s">
        <v>738</v>
      </c>
      <c r="B136" s="60" t="s">
        <v>375</v>
      </c>
      <c r="C136" s="34">
        <v>90103.95</v>
      </c>
      <c r="D136" s="29">
        <v>100321</v>
      </c>
      <c r="E136" s="29" t="s">
        <v>15</v>
      </c>
      <c r="F136" s="29">
        <v>100321</v>
      </c>
      <c r="G136" s="30" t="s">
        <v>15</v>
      </c>
      <c r="H136" s="31" t="s">
        <v>377</v>
      </c>
      <c r="I136" s="32" t="s">
        <v>14</v>
      </c>
      <c r="J136" s="28" t="s">
        <v>376</v>
      </c>
      <c r="K136" s="29">
        <v>67500</v>
      </c>
      <c r="L136" s="44">
        <f t="shared" si="2"/>
        <v>67.284018301252985</v>
      </c>
      <c r="M136" s="44" t="s">
        <v>15</v>
      </c>
      <c r="N136" s="44" t="s">
        <v>15</v>
      </c>
      <c r="O136" s="44" t="s">
        <v>15</v>
      </c>
      <c r="P136" s="44" t="s">
        <v>15</v>
      </c>
      <c r="Q136" s="44" t="s">
        <v>15</v>
      </c>
      <c r="R136" s="44" t="s">
        <v>15</v>
      </c>
      <c r="S136" s="45">
        <f t="shared" si="3"/>
        <v>74.913474936448409</v>
      </c>
    </row>
    <row r="137" spans="1:19" ht="40.5" customHeight="1" x14ac:dyDescent="0.25">
      <c r="A137" s="33" t="s">
        <v>739</v>
      </c>
      <c r="B137" s="60" t="s">
        <v>378</v>
      </c>
      <c r="C137" s="34">
        <v>33531.050000000003</v>
      </c>
      <c r="D137" s="29">
        <v>58000</v>
      </c>
      <c r="E137" s="29" t="s">
        <v>15</v>
      </c>
      <c r="F137" s="29">
        <v>58000</v>
      </c>
      <c r="G137" s="30" t="s">
        <v>15</v>
      </c>
      <c r="H137" s="31" t="s">
        <v>380</v>
      </c>
      <c r="I137" s="32" t="s">
        <v>14</v>
      </c>
      <c r="J137" s="28" t="s">
        <v>379</v>
      </c>
      <c r="K137" s="29">
        <v>9905.1200000000008</v>
      </c>
      <c r="L137" s="44">
        <f t="shared" si="2"/>
        <v>17.077793103448276</v>
      </c>
      <c r="M137" s="44" t="s">
        <v>15</v>
      </c>
      <c r="N137" s="44" t="s">
        <v>15</v>
      </c>
      <c r="O137" s="44" t="s">
        <v>15</v>
      </c>
      <c r="P137" s="44" t="s">
        <v>15</v>
      </c>
      <c r="Q137" s="44" t="s">
        <v>15</v>
      </c>
      <c r="R137" s="44" t="s">
        <v>15</v>
      </c>
      <c r="S137" s="45">
        <f t="shared" si="3"/>
        <v>29.540142643907664</v>
      </c>
    </row>
    <row r="138" spans="1:19" ht="66" customHeight="1" x14ac:dyDescent="0.25">
      <c r="A138" s="33" t="s">
        <v>740</v>
      </c>
      <c r="B138" s="60" t="s">
        <v>381</v>
      </c>
      <c r="C138" s="34">
        <v>33531.050000000003</v>
      </c>
      <c r="D138" s="29">
        <v>58000</v>
      </c>
      <c r="E138" s="29" t="s">
        <v>15</v>
      </c>
      <c r="F138" s="29">
        <v>58000</v>
      </c>
      <c r="G138" s="30" t="s">
        <v>15</v>
      </c>
      <c r="H138" s="31" t="s">
        <v>383</v>
      </c>
      <c r="I138" s="32" t="s">
        <v>14</v>
      </c>
      <c r="J138" s="28" t="s">
        <v>382</v>
      </c>
      <c r="K138" s="29">
        <v>9905.1200000000008</v>
      </c>
      <c r="L138" s="44">
        <f t="shared" si="2"/>
        <v>17.077793103448276</v>
      </c>
      <c r="M138" s="44" t="s">
        <v>15</v>
      </c>
      <c r="N138" s="44" t="s">
        <v>15</v>
      </c>
      <c r="O138" s="44" t="s">
        <v>15</v>
      </c>
      <c r="P138" s="44" t="s">
        <v>15</v>
      </c>
      <c r="Q138" s="44" t="s">
        <v>15</v>
      </c>
      <c r="R138" s="44" t="s">
        <v>15</v>
      </c>
      <c r="S138" s="45">
        <f t="shared" si="3"/>
        <v>29.540142643907664</v>
      </c>
    </row>
    <row r="139" spans="1:19" ht="93.75" customHeight="1" x14ac:dyDescent="0.25">
      <c r="A139" s="33" t="s">
        <v>741</v>
      </c>
      <c r="B139" s="60" t="s">
        <v>384</v>
      </c>
      <c r="C139" s="34">
        <v>10489.15</v>
      </c>
      <c r="D139" s="29">
        <v>0</v>
      </c>
      <c r="E139" s="29" t="s">
        <v>15</v>
      </c>
      <c r="F139" s="29" t="s">
        <v>15</v>
      </c>
      <c r="G139" s="30" t="s">
        <v>15</v>
      </c>
      <c r="H139" s="31" t="s">
        <v>386</v>
      </c>
      <c r="I139" s="32" t="s">
        <v>14</v>
      </c>
      <c r="J139" s="28" t="s">
        <v>385</v>
      </c>
      <c r="K139" s="29">
        <v>4789.21</v>
      </c>
      <c r="L139" s="44" t="e">
        <f t="shared" si="2"/>
        <v>#DIV/0!</v>
      </c>
      <c r="M139" s="44" t="s">
        <v>15</v>
      </c>
      <c r="N139" s="44" t="s">
        <v>15</v>
      </c>
      <c r="O139" s="44" t="s">
        <v>15</v>
      </c>
      <c r="P139" s="44" t="s">
        <v>15</v>
      </c>
      <c r="Q139" s="44" t="s">
        <v>15</v>
      </c>
      <c r="R139" s="44" t="s">
        <v>15</v>
      </c>
      <c r="S139" s="45">
        <f t="shared" si="3"/>
        <v>45.658704470810314</v>
      </c>
    </row>
    <row r="140" spans="1:19" ht="49.5" customHeight="1" x14ac:dyDescent="0.25">
      <c r="A140" s="33" t="s">
        <v>742</v>
      </c>
      <c r="B140" s="60" t="s">
        <v>387</v>
      </c>
      <c r="C140" s="34">
        <v>10489.15</v>
      </c>
      <c r="D140" s="29">
        <v>0</v>
      </c>
      <c r="E140" s="29" t="s">
        <v>15</v>
      </c>
      <c r="F140" s="29" t="s">
        <v>15</v>
      </c>
      <c r="G140" s="30" t="s">
        <v>15</v>
      </c>
      <c r="H140" s="31" t="s">
        <v>389</v>
      </c>
      <c r="I140" s="32" t="s">
        <v>14</v>
      </c>
      <c r="J140" s="28" t="s">
        <v>388</v>
      </c>
      <c r="K140" s="29">
        <v>4789.21</v>
      </c>
      <c r="L140" s="44" t="e">
        <f t="shared" si="2"/>
        <v>#DIV/0!</v>
      </c>
      <c r="M140" s="44" t="s">
        <v>15</v>
      </c>
      <c r="N140" s="44" t="s">
        <v>15</v>
      </c>
      <c r="O140" s="44" t="s">
        <v>15</v>
      </c>
      <c r="P140" s="44" t="s">
        <v>15</v>
      </c>
      <c r="Q140" s="44" t="s">
        <v>15</v>
      </c>
      <c r="R140" s="44" t="s">
        <v>15</v>
      </c>
      <c r="S140" s="45">
        <f t="shared" si="3"/>
        <v>45.658704470810314</v>
      </c>
    </row>
    <row r="141" spans="1:19" ht="59.25" customHeight="1" x14ac:dyDescent="0.25">
      <c r="A141" s="33" t="s">
        <v>743</v>
      </c>
      <c r="B141" s="60" t="s">
        <v>838</v>
      </c>
      <c r="C141" s="34">
        <v>2792.88</v>
      </c>
      <c r="D141" s="29">
        <v>0</v>
      </c>
      <c r="E141" s="29"/>
      <c r="F141" s="29"/>
      <c r="G141" s="30"/>
      <c r="H141" s="31"/>
      <c r="I141" s="32"/>
      <c r="J141" s="28"/>
      <c r="K141" s="29">
        <v>0</v>
      </c>
      <c r="L141" s="44" t="e">
        <f t="shared" si="2"/>
        <v>#DIV/0!</v>
      </c>
      <c r="M141" s="44"/>
      <c r="N141" s="44"/>
      <c r="O141" s="44"/>
      <c r="P141" s="44"/>
      <c r="Q141" s="44"/>
      <c r="R141" s="44"/>
      <c r="S141" s="45">
        <f t="shared" si="3"/>
        <v>0</v>
      </c>
    </row>
    <row r="142" spans="1:19" ht="57.75" customHeight="1" x14ac:dyDescent="0.25">
      <c r="A142" s="33" t="s">
        <v>744</v>
      </c>
      <c r="B142" s="60" t="s">
        <v>390</v>
      </c>
      <c r="C142" s="34">
        <v>7696.27</v>
      </c>
      <c r="D142" s="29">
        <v>0</v>
      </c>
      <c r="E142" s="29" t="s">
        <v>15</v>
      </c>
      <c r="F142" s="29" t="s">
        <v>15</v>
      </c>
      <c r="G142" s="30" t="s">
        <v>15</v>
      </c>
      <c r="H142" s="31" t="s">
        <v>392</v>
      </c>
      <c r="I142" s="32" t="s">
        <v>14</v>
      </c>
      <c r="J142" s="28" t="s">
        <v>391</v>
      </c>
      <c r="K142" s="29">
        <v>4789.21</v>
      </c>
      <c r="L142" s="44" t="e">
        <f t="shared" si="2"/>
        <v>#DIV/0!</v>
      </c>
      <c r="M142" s="44" t="s">
        <v>15</v>
      </c>
      <c r="N142" s="44" t="s">
        <v>15</v>
      </c>
      <c r="O142" s="44" t="s">
        <v>15</v>
      </c>
      <c r="P142" s="44" t="s">
        <v>15</v>
      </c>
      <c r="Q142" s="44" t="s">
        <v>15</v>
      </c>
      <c r="R142" s="44" t="s">
        <v>15</v>
      </c>
      <c r="S142" s="45">
        <f t="shared" si="3"/>
        <v>62.227676523822574</v>
      </c>
    </row>
    <row r="143" spans="1:19" ht="30" customHeight="1" x14ac:dyDescent="0.25">
      <c r="A143" s="33" t="s">
        <v>745</v>
      </c>
      <c r="B143" s="60" t="s">
        <v>393</v>
      </c>
      <c r="C143" s="34">
        <v>115321.01</v>
      </c>
      <c r="D143" s="29">
        <v>44200</v>
      </c>
      <c r="E143" s="29" t="s">
        <v>15</v>
      </c>
      <c r="F143" s="29">
        <v>44200</v>
      </c>
      <c r="G143" s="30" t="s">
        <v>15</v>
      </c>
      <c r="H143" s="31" t="s">
        <v>395</v>
      </c>
      <c r="I143" s="32" t="s">
        <v>14</v>
      </c>
      <c r="J143" s="28" t="s">
        <v>394</v>
      </c>
      <c r="K143" s="29">
        <v>44200</v>
      </c>
      <c r="L143" s="44">
        <f t="shared" si="2"/>
        <v>100</v>
      </c>
      <c r="M143" s="44" t="s">
        <v>15</v>
      </c>
      <c r="N143" s="44" t="s">
        <v>15</v>
      </c>
      <c r="O143" s="44" t="s">
        <v>15</v>
      </c>
      <c r="P143" s="44" t="s">
        <v>15</v>
      </c>
      <c r="Q143" s="44" t="s">
        <v>15</v>
      </c>
      <c r="R143" s="44" t="s">
        <v>15</v>
      </c>
      <c r="S143" s="45">
        <f t="shared" si="3"/>
        <v>38.32779473575544</v>
      </c>
    </row>
    <row r="144" spans="1:19" ht="73.5" customHeight="1" x14ac:dyDescent="0.25">
      <c r="A144" s="33" t="s">
        <v>746</v>
      </c>
      <c r="B144" s="60" t="s">
        <v>396</v>
      </c>
      <c r="C144" s="34">
        <v>0</v>
      </c>
      <c r="D144" s="29">
        <v>44200</v>
      </c>
      <c r="E144" s="29" t="s">
        <v>15</v>
      </c>
      <c r="F144" s="29">
        <v>44200</v>
      </c>
      <c r="G144" s="30" t="s">
        <v>15</v>
      </c>
      <c r="H144" s="31" t="s">
        <v>398</v>
      </c>
      <c r="I144" s="32" t="s">
        <v>14</v>
      </c>
      <c r="J144" s="28" t="s">
        <v>397</v>
      </c>
      <c r="K144" s="29">
        <v>44200</v>
      </c>
      <c r="L144" s="44">
        <f t="shared" si="2"/>
        <v>100</v>
      </c>
      <c r="M144" s="44" t="s">
        <v>15</v>
      </c>
      <c r="N144" s="44" t="s">
        <v>15</v>
      </c>
      <c r="O144" s="44" t="s">
        <v>15</v>
      </c>
      <c r="P144" s="44" t="s">
        <v>15</v>
      </c>
      <c r="Q144" s="44" t="s">
        <v>15</v>
      </c>
      <c r="R144" s="44" t="s">
        <v>15</v>
      </c>
      <c r="S144" s="45" t="e">
        <f t="shared" si="3"/>
        <v>#DIV/0!</v>
      </c>
    </row>
    <row r="145" spans="1:19" ht="45.75" customHeight="1" x14ac:dyDescent="0.25">
      <c r="A145" s="33" t="s">
        <v>747</v>
      </c>
      <c r="B145" s="60" t="s">
        <v>399</v>
      </c>
      <c r="C145" s="34">
        <v>0</v>
      </c>
      <c r="D145" s="29">
        <v>44200</v>
      </c>
      <c r="E145" s="29" t="s">
        <v>15</v>
      </c>
      <c r="F145" s="29">
        <v>44200</v>
      </c>
      <c r="G145" s="30" t="s">
        <v>15</v>
      </c>
      <c r="H145" s="31" t="s">
        <v>401</v>
      </c>
      <c r="I145" s="32" t="s">
        <v>14</v>
      </c>
      <c r="J145" s="28" t="s">
        <v>400</v>
      </c>
      <c r="K145" s="29">
        <v>44200</v>
      </c>
      <c r="L145" s="44">
        <f t="shared" ref="L145:L214" si="4">K145/D145*100</f>
        <v>100</v>
      </c>
      <c r="M145" s="44" t="s">
        <v>15</v>
      </c>
      <c r="N145" s="44" t="s">
        <v>15</v>
      </c>
      <c r="O145" s="44" t="s">
        <v>15</v>
      </c>
      <c r="P145" s="44" t="s">
        <v>15</v>
      </c>
      <c r="Q145" s="44" t="s">
        <v>15</v>
      </c>
      <c r="R145" s="44" t="s">
        <v>15</v>
      </c>
      <c r="S145" s="45" t="e">
        <f t="shared" ref="S145:S214" si="5">K145/C145*100</f>
        <v>#DIV/0!</v>
      </c>
    </row>
    <row r="146" spans="1:19" ht="79.5" customHeight="1" x14ac:dyDescent="0.25">
      <c r="A146" s="33" t="s">
        <v>748</v>
      </c>
      <c r="B146" s="60" t="s">
        <v>839</v>
      </c>
      <c r="C146" s="34">
        <v>107700</v>
      </c>
      <c r="D146" s="29">
        <v>0</v>
      </c>
      <c r="E146" s="29"/>
      <c r="F146" s="29"/>
      <c r="G146" s="30"/>
      <c r="H146" s="31"/>
      <c r="I146" s="32"/>
      <c r="J146" s="28"/>
      <c r="K146" s="29">
        <v>0</v>
      </c>
      <c r="L146" s="44" t="e">
        <f t="shared" si="4"/>
        <v>#DIV/0!</v>
      </c>
      <c r="M146" s="44"/>
      <c r="N146" s="44"/>
      <c r="O146" s="44"/>
      <c r="P146" s="44"/>
      <c r="Q146" s="44"/>
      <c r="R146" s="44"/>
      <c r="S146" s="45">
        <f t="shared" si="5"/>
        <v>0</v>
      </c>
    </row>
    <row r="147" spans="1:19" ht="41.25" customHeight="1" x14ac:dyDescent="0.25">
      <c r="A147" s="33" t="s">
        <v>749</v>
      </c>
      <c r="B147" s="60" t="s">
        <v>840</v>
      </c>
      <c r="C147" s="34">
        <v>107700</v>
      </c>
      <c r="D147" s="29">
        <v>0</v>
      </c>
      <c r="E147" s="29"/>
      <c r="F147" s="29"/>
      <c r="G147" s="30"/>
      <c r="H147" s="31"/>
      <c r="I147" s="32"/>
      <c r="J147" s="28"/>
      <c r="K147" s="29">
        <v>0</v>
      </c>
      <c r="L147" s="44" t="e">
        <f t="shared" si="4"/>
        <v>#DIV/0!</v>
      </c>
      <c r="M147" s="44"/>
      <c r="N147" s="44"/>
      <c r="O147" s="44"/>
      <c r="P147" s="44"/>
      <c r="Q147" s="44"/>
      <c r="R147" s="44"/>
      <c r="S147" s="45">
        <f t="shared" si="5"/>
        <v>0</v>
      </c>
    </row>
    <row r="148" spans="1:19" ht="59.25" customHeight="1" x14ac:dyDescent="0.25">
      <c r="A148" s="33" t="s">
        <v>750</v>
      </c>
      <c r="B148" s="60" t="s">
        <v>841</v>
      </c>
      <c r="C148" s="34">
        <v>7621.01</v>
      </c>
      <c r="D148" s="29">
        <v>0</v>
      </c>
      <c r="E148" s="29"/>
      <c r="F148" s="29"/>
      <c r="G148" s="30"/>
      <c r="H148" s="31"/>
      <c r="I148" s="32"/>
      <c r="J148" s="28"/>
      <c r="K148" s="29">
        <v>0</v>
      </c>
      <c r="L148" s="44" t="e">
        <f t="shared" si="4"/>
        <v>#DIV/0!</v>
      </c>
      <c r="M148" s="44"/>
      <c r="N148" s="44"/>
      <c r="O148" s="44"/>
      <c r="P148" s="44"/>
      <c r="Q148" s="44"/>
      <c r="R148" s="44"/>
      <c r="S148" s="45">
        <f t="shared" si="5"/>
        <v>0</v>
      </c>
    </row>
    <row r="149" spans="1:19" ht="68.25" customHeight="1" x14ac:dyDescent="0.25">
      <c r="A149" s="33" t="s">
        <v>751</v>
      </c>
      <c r="B149" s="60" t="s">
        <v>842</v>
      </c>
      <c r="C149" s="34">
        <v>8071.01</v>
      </c>
      <c r="D149" s="29">
        <v>0</v>
      </c>
      <c r="E149" s="29"/>
      <c r="F149" s="29"/>
      <c r="G149" s="30"/>
      <c r="H149" s="31"/>
      <c r="I149" s="32"/>
      <c r="J149" s="28"/>
      <c r="K149" s="29">
        <v>0</v>
      </c>
      <c r="L149" s="44" t="e">
        <f t="shared" si="4"/>
        <v>#DIV/0!</v>
      </c>
      <c r="M149" s="44"/>
      <c r="N149" s="44"/>
      <c r="O149" s="44"/>
      <c r="P149" s="44"/>
      <c r="Q149" s="44"/>
      <c r="R149" s="44"/>
      <c r="S149" s="45">
        <f t="shared" si="5"/>
        <v>0</v>
      </c>
    </row>
    <row r="150" spans="1:19" ht="65.25" customHeight="1" x14ac:dyDescent="0.25">
      <c r="A150" s="33" t="s">
        <v>752</v>
      </c>
      <c r="B150" s="60" t="s">
        <v>843</v>
      </c>
      <c r="C150" s="34">
        <v>-450</v>
      </c>
      <c r="D150" s="29">
        <v>0</v>
      </c>
      <c r="E150" s="29"/>
      <c r="F150" s="29"/>
      <c r="G150" s="30"/>
      <c r="H150" s="31"/>
      <c r="I150" s="32"/>
      <c r="J150" s="28"/>
      <c r="K150" s="29">
        <v>0</v>
      </c>
      <c r="L150" s="44" t="e">
        <f t="shared" si="4"/>
        <v>#DIV/0!</v>
      </c>
      <c r="M150" s="44"/>
      <c r="N150" s="44"/>
      <c r="O150" s="44"/>
      <c r="P150" s="44"/>
      <c r="Q150" s="44"/>
      <c r="R150" s="44"/>
      <c r="S150" s="45">
        <f t="shared" si="5"/>
        <v>0</v>
      </c>
    </row>
    <row r="151" spans="1:19" ht="26.25" customHeight="1" x14ac:dyDescent="0.25">
      <c r="A151" s="33" t="s">
        <v>753</v>
      </c>
      <c r="B151" s="60" t="s">
        <v>402</v>
      </c>
      <c r="C151" s="34">
        <v>645341.11</v>
      </c>
      <c r="D151" s="29">
        <v>0</v>
      </c>
      <c r="E151" s="29" t="s">
        <v>15</v>
      </c>
      <c r="F151" s="29" t="s">
        <v>15</v>
      </c>
      <c r="G151" s="30" t="s">
        <v>15</v>
      </c>
      <c r="H151" s="31" t="s">
        <v>404</v>
      </c>
      <c r="I151" s="32" t="s">
        <v>14</v>
      </c>
      <c r="J151" s="28" t="s">
        <v>403</v>
      </c>
      <c r="K151" s="29">
        <v>1150000</v>
      </c>
      <c r="L151" s="44" t="e">
        <f t="shared" si="4"/>
        <v>#DIV/0!</v>
      </c>
      <c r="M151" s="44" t="s">
        <v>15</v>
      </c>
      <c r="N151" s="44" t="s">
        <v>15</v>
      </c>
      <c r="O151" s="44" t="s">
        <v>15</v>
      </c>
      <c r="P151" s="44" t="s">
        <v>15</v>
      </c>
      <c r="Q151" s="44" t="s">
        <v>15</v>
      </c>
      <c r="R151" s="44" t="s">
        <v>15</v>
      </c>
      <c r="S151" s="45">
        <f t="shared" si="5"/>
        <v>178.20033191438867</v>
      </c>
    </row>
    <row r="152" spans="1:19" ht="96" customHeight="1" x14ac:dyDescent="0.25">
      <c r="A152" s="33" t="s">
        <v>754</v>
      </c>
      <c r="B152" s="60" t="s">
        <v>405</v>
      </c>
      <c r="C152" s="34">
        <v>645341.11</v>
      </c>
      <c r="D152" s="29">
        <v>0</v>
      </c>
      <c r="E152" s="29" t="s">
        <v>15</v>
      </c>
      <c r="F152" s="29" t="s">
        <v>15</v>
      </c>
      <c r="G152" s="30" t="s">
        <v>15</v>
      </c>
      <c r="H152" s="31" t="s">
        <v>407</v>
      </c>
      <c r="I152" s="32" t="s">
        <v>14</v>
      </c>
      <c r="J152" s="28" t="s">
        <v>406</v>
      </c>
      <c r="K152" s="29">
        <v>1150000</v>
      </c>
      <c r="L152" s="44" t="e">
        <f t="shared" si="4"/>
        <v>#DIV/0!</v>
      </c>
      <c r="M152" s="44" t="s">
        <v>15</v>
      </c>
      <c r="N152" s="44" t="s">
        <v>15</v>
      </c>
      <c r="O152" s="44" t="s">
        <v>15</v>
      </c>
      <c r="P152" s="44" t="s">
        <v>15</v>
      </c>
      <c r="Q152" s="44" t="s">
        <v>15</v>
      </c>
      <c r="R152" s="44" t="s">
        <v>15</v>
      </c>
      <c r="S152" s="45">
        <f t="shared" si="5"/>
        <v>178.20033191438867</v>
      </c>
    </row>
    <row r="153" spans="1:19" ht="28.5" customHeight="1" x14ac:dyDescent="0.25">
      <c r="A153" s="33" t="s">
        <v>755</v>
      </c>
      <c r="B153" s="60" t="s">
        <v>408</v>
      </c>
      <c r="C153" s="34">
        <v>286460</v>
      </c>
      <c r="D153" s="29">
        <v>226700</v>
      </c>
      <c r="E153" s="29" t="s">
        <v>15</v>
      </c>
      <c r="F153" s="29">
        <v>226700</v>
      </c>
      <c r="G153" s="30" t="s">
        <v>15</v>
      </c>
      <c r="H153" s="31" t="s">
        <v>410</v>
      </c>
      <c r="I153" s="32" t="s">
        <v>14</v>
      </c>
      <c r="J153" s="28" t="s">
        <v>409</v>
      </c>
      <c r="K153" s="29">
        <v>256700</v>
      </c>
      <c r="L153" s="44">
        <f t="shared" si="4"/>
        <v>113.23334803705339</v>
      </c>
      <c r="M153" s="44" t="s">
        <v>15</v>
      </c>
      <c r="N153" s="44" t="s">
        <v>15</v>
      </c>
      <c r="O153" s="44" t="s">
        <v>15</v>
      </c>
      <c r="P153" s="44" t="s">
        <v>15</v>
      </c>
      <c r="Q153" s="44" t="s">
        <v>15</v>
      </c>
      <c r="R153" s="44" t="s">
        <v>15</v>
      </c>
      <c r="S153" s="45">
        <f t="shared" si="5"/>
        <v>89.611114989876413</v>
      </c>
    </row>
    <row r="154" spans="1:19" ht="20.25" customHeight="1" x14ac:dyDescent="0.25">
      <c r="A154" s="33" t="s">
        <v>756</v>
      </c>
      <c r="B154" s="60" t="s">
        <v>411</v>
      </c>
      <c r="C154" s="34">
        <v>0</v>
      </c>
      <c r="D154" s="29">
        <v>0</v>
      </c>
      <c r="E154" s="29" t="s">
        <v>15</v>
      </c>
      <c r="F154" s="29" t="s">
        <v>15</v>
      </c>
      <c r="G154" s="30" t="s">
        <v>15</v>
      </c>
      <c r="H154" s="31" t="s">
        <v>413</v>
      </c>
      <c r="I154" s="32" t="s">
        <v>14</v>
      </c>
      <c r="J154" s="28" t="s">
        <v>412</v>
      </c>
      <c r="K154" s="29">
        <v>5000</v>
      </c>
      <c r="L154" s="44" t="e">
        <f t="shared" si="4"/>
        <v>#DIV/0!</v>
      </c>
      <c r="M154" s="44" t="s">
        <v>15</v>
      </c>
      <c r="N154" s="44" t="s">
        <v>15</v>
      </c>
      <c r="O154" s="44" t="s">
        <v>15</v>
      </c>
      <c r="P154" s="44" t="s">
        <v>15</v>
      </c>
      <c r="Q154" s="44" t="s">
        <v>15</v>
      </c>
      <c r="R154" s="44" t="s">
        <v>15</v>
      </c>
      <c r="S154" s="45" t="e">
        <f t="shared" si="5"/>
        <v>#DIV/0!</v>
      </c>
    </row>
    <row r="155" spans="1:19" ht="33.75" customHeight="1" x14ac:dyDescent="0.25">
      <c r="A155" s="33" t="s">
        <v>757</v>
      </c>
      <c r="B155" s="60" t="s">
        <v>414</v>
      </c>
      <c r="C155" s="34">
        <v>0</v>
      </c>
      <c r="D155" s="29">
        <v>0</v>
      </c>
      <c r="E155" s="29" t="s">
        <v>15</v>
      </c>
      <c r="F155" s="29" t="s">
        <v>15</v>
      </c>
      <c r="G155" s="30" t="s">
        <v>15</v>
      </c>
      <c r="H155" s="31" t="s">
        <v>416</v>
      </c>
      <c r="I155" s="32" t="s">
        <v>14</v>
      </c>
      <c r="J155" s="28" t="s">
        <v>415</v>
      </c>
      <c r="K155" s="29">
        <v>5000</v>
      </c>
      <c r="L155" s="44" t="e">
        <f t="shared" si="4"/>
        <v>#DIV/0!</v>
      </c>
      <c r="M155" s="44" t="s">
        <v>15</v>
      </c>
      <c r="N155" s="44" t="s">
        <v>15</v>
      </c>
      <c r="O155" s="44" t="s">
        <v>15</v>
      </c>
      <c r="P155" s="44" t="s">
        <v>15</v>
      </c>
      <c r="Q155" s="44" t="s">
        <v>15</v>
      </c>
      <c r="R155" s="44" t="s">
        <v>15</v>
      </c>
      <c r="S155" s="45" t="e">
        <f t="shared" si="5"/>
        <v>#DIV/0!</v>
      </c>
    </row>
    <row r="156" spans="1:19" ht="27" customHeight="1" x14ac:dyDescent="0.25">
      <c r="A156" s="33" t="s">
        <v>823</v>
      </c>
      <c r="B156" s="60" t="s">
        <v>844</v>
      </c>
      <c r="C156" s="34">
        <v>15460</v>
      </c>
      <c r="D156" s="29">
        <v>0</v>
      </c>
      <c r="E156" s="29"/>
      <c r="F156" s="29"/>
      <c r="G156" s="30"/>
      <c r="H156" s="31"/>
      <c r="I156" s="32"/>
      <c r="J156" s="28"/>
      <c r="K156" s="29">
        <v>0</v>
      </c>
      <c r="L156" s="44" t="e">
        <f t="shared" si="4"/>
        <v>#DIV/0!</v>
      </c>
      <c r="M156" s="44"/>
      <c r="N156" s="44"/>
      <c r="O156" s="44"/>
      <c r="P156" s="44"/>
      <c r="Q156" s="44"/>
      <c r="R156" s="44"/>
      <c r="S156" s="45">
        <f t="shared" si="5"/>
        <v>0</v>
      </c>
    </row>
    <row r="157" spans="1:19" ht="34.5" customHeight="1" x14ac:dyDescent="0.25">
      <c r="A157" s="33" t="s">
        <v>824</v>
      </c>
      <c r="B157" s="60" t="s">
        <v>845</v>
      </c>
      <c r="C157" s="34">
        <v>15460</v>
      </c>
      <c r="D157" s="29">
        <v>0</v>
      </c>
      <c r="E157" s="29"/>
      <c r="F157" s="29"/>
      <c r="G157" s="30"/>
      <c r="H157" s="31"/>
      <c r="I157" s="32"/>
      <c r="J157" s="28"/>
      <c r="K157" s="29">
        <v>0</v>
      </c>
      <c r="L157" s="44" t="e">
        <f t="shared" si="4"/>
        <v>#DIV/0!</v>
      </c>
      <c r="M157" s="44"/>
      <c r="N157" s="44"/>
      <c r="O157" s="44"/>
      <c r="P157" s="44"/>
      <c r="Q157" s="44"/>
      <c r="R157" s="44"/>
      <c r="S157" s="45">
        <f t="shared" si="5"/>
        <v>0</v>
      </c>
    </row>
    <row r="158" spans="1:19" ht="26.25" customHeight="1" x14ac:dyDescent="0.25">
      <c r="A158" s="33" t="s">
        <v>758</v>
      </c>
      <c r="B158" s="60" t="s">
        <v>417</v>
      </c>
      <c r="C158" s="34">
        <v>271000</v>
      </c>
      <c r="D158" s="29">
        <v>226700</v>
      </c>
      <c r="E158" s="29" t="s">
        <v>15</v>
      </c>
      <c r="F158" s="29">
        <v>226700</v>
      </c>
      <c r="G158" s="30" t="s">
        <v>15</v>
      </c>
      <c r="H158" s="31" t="s">
        <v>419</v>
      </c>
      <c r="I158" s="32" t="s">
        <v>14</v>
      </c>
      <c r="J158" s="28" t="s">
        <v>418</v>
      </c>
      <c r="K158" s="29">
        <v>251700</v>
      </c>
      <c r="L158" s="44">
        <f t="shared" si="4"/>
        <v>111.02779003087781</v>
      </c>
      <c r="M158" s="44" t="s">
        <v>15</v>
      </c>
      <c r="N158" s="44" t="s">
        <v>15</v>
      </c>
      <c r="O158" s="44" t="s">
        <v>15</v>
      </c>
      <c r="P158" s="44" t="s">
        <v>15</v>
      </c>
      <c r="Q158" s="44" t="s">
        <v>15</v>
      </c>
      <c r="R158" s="44" t="s">
        <v>15</v>
      </c>
      <c r="S158" s="45">
        <f t="shared" si="5"/>
        <v>92.87822878228782</v>
      </c>
    </row>
    <row r="159" spans="1:19" ht="30.75" customHeight="1" x14ac:dyDescent="0.25">
      <c r="A159" s="33" t="s">
        <v>759</v>
      </c>
      <c r="B159" s="60" t="s">
        <v>420</v>
      </c>
      <c r="C159" s="34">
        <v>96000</v>
      </c>
      <c r="D159" s="29">
        <v>226700</v>
      </c>
      <c r="E159" s="29" t="s">
        <v>15</v>
      </c>
      <c r="F159" s="29">
        <v>226700</v>
      </c>
      <c r="G159" s="30" t="s">
        <v>15</v>
      </c>
      <c r="H159" s="31" t="s">
        <v>422</v>
      </c>
      <c r="I159" s="32" t="s">
        <v>14</v>
      </c>
      <c r="J159" s="28" t="s">
        <v>421</v>
      </c>
      <c r="K159" s="29">
        <v>251700</v>
      </c>
      <c r="L159" s="44">
        <f t="shared" si="4"/>
        <v>111.02779003087781</v>
      </c>
      <c r="M159" s="44" t="s">
        <v>15</v>
      </c>
      <c r="N159" s="44" t="s">
        <v>15</v>
      </c>
      <c r="O159" s="44" t="s">
        <v>15</v>
      </c>
      <c r="P159" s="44" t="s">
        <v>15</v>
      </c>
      <c r="Q159" s="44" t="s">
        <v>15</v>
      </c>
      <c r="R159" s="44" t="s">
        <v>15</v>
      </c>
      <c r="S159" s="45">
        <f t="shared" si="5"/>
        <v>262.1875</v>
      </c>
    </row>
    <row r="160" spans="1:19" ht="36" customHeight="1" x14ac:dyDescent="0.25">
      <c r="A160" s="33" t="s">
        <v>825</v>
      </c>
      <c r="B160" s="60" t="s">
        <v>846</v>
      </c>
      <c r="C160" s="34">
        <v>175000</v>
      </c>
      <c r="D160" s="29">
        <v>0</v>
      </c>
      <c r="E160" s="29"/>
      <c r="F160" s="29"/>
      <c r="G160" s="30"/>
      <c r="H160" s="31"/>
      <c r="I160" s="32"/>
      <c r="J160" s="28"/>
      <c r="K160" s="29">
        <v>0</v>
      </c>
      <c r="L160" s="44" t="e">
        <f t="shared" si="4"/>
        <v>#DIV/0!</v>
      </c>
      <c r="M160" s="44"/>
      <c r="N160" s="44"/>
      <c r="O160" s="44"/>
      <c r="P160" s="44"/>
      <c r="Q160" s="44"/>
      <c r="R160" s="44"/>
      <c r="S160" s="45">
        <f t="shared" si="5"/>
        <v>0</v>
      </c>
    </row>
    <row r="161" spans="1:19" ht="24.75" customHeight="1" x14ac:dyDescent="0.25">
      <c r="A161" s="33" t="s">
        <v>760</v>
      </c>
      <c r="B161" s="60" t="s">
        <v>423</v>
      </c>
      <c r="C161" s="34">
        <v>231066975.88999999</v>
      </c>
      <c r="D161" s="29">
        <v>467649743.31</v>
      </c>
      <c r="E161" s="29" t="s">
        <v>15</v>
      </c>
      <c r="F161" s="29">
        <v>467649743.31</v>
      </c>
      <c r="G161" s="30" t="s">
        <v>15</v>
      </c>
      <c r="H161" s="31" t="s">
        <v>425</v>
      </c>
      <c r="I161" s="32" t="s">
        <v>14</v>
      </c>
      <c r="J161" s="28" t="s">
        <v>424</v>
      </c>
      <c r="K161" s="29">
        <v>275755234.76999998</v>
      </c>
      <c r="L161" s="44">
        <f t="shared" si="4"/>
        <v>58.966189699628423</v>
      </c>
      <c r="M161" s="44" t="s">
        <v>15</v>
      </c>
      <c r="N161" s="44" t="s">
        <v>15</v>
      </c>
      <c r="O161" s="44" t="s">
        <v>15</v>
      </c>
      <c r="P161" s="44" t="s">
        <v>15</v>
      </c>
      <c r="Q161" s="44" t="s">
        <v>15</v>
      </c>
      <c r="R161" s="44" t="s">
        <v>15</v>
      </c>
      <c r="S161" s="45">
        <f t="shared" si="5"/>
        <v>119.33995920787656</v>
      </c>
    </row>
    <row r="162" spans="1:19" ht="40.5" customHeight="1" x14ac:dyDescent="0.25">
      <c r="A162" s="33" t="s">
        <v>761</v>
      </c>
      <c r="B162" s="60" t="s">
        <v>426</v>
      </c>
      <c r="C162" s="34">
        <v>230923080.58000001</v>
      </c>
      <c r="D162" s="29">
        <v>467564850.68000001</v>
      </c>
      <c r="E162" s="29" t="s">
        <v>15</v>
      </c>
      <c r="F162" s="29">
        <v>467564850.68000001</v>
      </c>
      <c r="G162" s="30" t="s">
        <v>15</v>
      </c>
      <c r="H162" s="31" t="s">
        <v>428</v>
      </c>
      <c r="I162" s="32" t="s">
        <v>14</v>
      </c>
      <c r="J162" s="28" t="s">
        <v>427</v>
      </c>
      <c r="K162" s="29">
        <v>276936018.56</v>
      </c>
      <c r="L162" s="44">
        <f t="shared" si="4"/>
        <v>59.22943483823471</v>
      </c>
      <c r="M162" s="44" t="s">
        <v>15</v>
      </c>
      <c r="N162" s="44" t="s">
        <v>15</v>
      </c>
      <c r="O162" s="44" t="s">
        <v>15</v>
      </c>
      <c r="P162" s="44" t="s">
        <v>15</v>
      </c>
      <c r="Q162" s="44" t="s">
        <v>15</v>
      </c>
      <c r="R162" s="44" t="s">
        <v>15</v>
      </c>
      <c r="S162" s="45">
        <f t="shared" si="5"/>
        <v>119.92565570510803</v>
      </c>
    </row>
    <row r="163" spans="1:19" ht="30" customHeight="1" x14ac:dyDescent="0.25">
      <c r="A163" s="33" t="s">
        <v>762</v>
      </c>
      <c r="B163" s="60" t="s">
        <v>429</v>
      </c>
      <c r="C163" s="34">
        <v>46958284</v>
      </c>
      <c r="D163" s="29">
        <v>56264240</v>
      </c>
      <c r="E163" s="29" t="s">
        <v>15</v>
      </c>
      <c r="F163" s="29">
        <v>56264240</v>
      </c>
      <c r="G163" s="30" t="s">
        <v>15</v>
      </c>
      <c r="H163" s="31" t="s">
        <v>431</v>
      </c>
      <c r="I163" s="32" t="s">
        <v>14</v>
      </c>
      <c r="J163" s="28" t="s">
        <v>430</v>
      </c>
      <c r="K163" s="29">
        <v>43476907</v>
      </c>
      <c r="L163" s="44">
        <f t="shared" si="4"/>
        <v>77.272717093486023</v>
      </c>
      <c r="M163" s="44" t="s">
        <v>15</v>
      </c>
      <c r="N163" s="44" t="s">
        <v>15</v>
      </c>
      <c r="O163" s="44" t="s">
        <v>15</v>
      </c>
      <c r="P163" s="44" t="s">
        <v>15</v>
      </c>
      <c r="Q163" s="44" t="s">
        <v>15</v>
      </c>
      <c r="R163" s="44" t="s">
        <v>15</v>
      </c>
      <c r="S163" s="45">
        <f t="shared" si="5"/>
        <v>92.58623462475758</v>
      </c>
    </row>
    <row r="164" spans="1:19" ht="25.5" customHeight="1" x14ac:dyDescent="0.25">
      <c r="A164" s="33" t="s">
        <v>763</v>
      </c>
      <c r="B164" s="60" t="s">
        <v>432</v>
      </c>
      <c r="C164" s="34">
        <v>34305003</v>
      </c>
      <c r="D164" s="29">
        <v>48481000</v>
      </c>
      <c r="E164" s="29" t="s">
        <v>15</v>
      </c>
      <c r="F164" s="29">
        <v>48481000</v>
      </c>
      <c r="G164" s="30" t="s">
        <v>15</v>
      </c>
      <c r="H164" s="31" t="s">
        <v>434</v>
      </c>
      <c r="I164" s="32" t="s">
        <v>14</v>
      </c>
      <c r="J164" s="28" t="s">
        <v>433</v>
      </c>
      <c r="K164" s="29">
        <v>37462588</v>
      </c>
      <c r="L164" s="44">
        <f t="shared" si="4"/>
        <v>77.27272127225099</v>
      </c>
      <c r="M164" s="44" t="s">
        <v>15</v>
      </c>
      <c r="N164" s="44" t="s">
        <v>15</v>
      </c>
      <c r="O164" s="44" t="s">
        <v>15</v>
      </c>
      <c r="P164" s="44" t="s">
        <v>15</v>
      </c>
      <c r="Q164" s="44" t="s">
        <v>15</v>
      </c>
      <c r="R164" s="44" t="s">
        <v>15</v>
      </c>
      <c r="S164" s="45">
        <f t="shared" si="5"/>
        <v>109.20444461118397</v>
      </c>
    </row>
    <row r="165" spans="1:19" ht="41.25" customHeight="1" x14ac:dyDescent="0.25">
      <c r="A165" s="33" t="s">
        <v>764</v>
      </c>
      <c r="B165" s="60" t="s">
        <v>435</v>
      </c>
      <c r="C165" s="34">
        <v>34305003</v>
      </c>
      <c r="D165" s="29">
        <v>48481000</v>
      </c>
      <c r="E165" s="29" t="s">
        <v>15</v>
      </c>
      <c r="F165" s="29">
        <v>48481000</v>
      </c>
      <c r="G165" s="30" t="s">
        <v>15</v>
      </c>
      <c r="H165" s="31" t="s">
        <v>437</v>
      </c>
      <c r="I165" s="32" t="s">
        <v>14</v>
      </c>
      <c r="J165" s="28" t="s">
        <v>436</v>
      </c>
      <c r="K165" s="29">
        <v>37462588</v>
      </c>
      <c r="L165" s="44">
        <f t="shared" si="4"/>
        <v>77.27272127225099</v>
      </c>
      <c r="M165" s="44" t="s">
        <v>15</v>
      </c>
      <c r="N165" s="44" t="s">
        <v>15</v>
      </c>
      <c r="O165" s="44" t="s">
        <v>15</v>
      </c>
      <c r="P165" s="44" t="s">
        <v>15</v>
      </c>
      <c r="Q165" s="44" t="s">
        <v>15</v>
      </c>
      <c r="R165" s="44" t="s">
        <v>15</v>
      </c>
      <c r="S165" s="45">
        <f t="shared" si="5"/>
        <v>109.20444461118397</v>
      </c>
    </row>
    <row r="166" spans="1:19" ht="35.25" customHeight="1" x14ac:dyDescent="0.25">
      <c r="A166" s="33" t="s">
        <v>765</v>
      </c>
      <c r="B166" s="60" t="s">
        <v>438</v>
      </c>
      <c r="C166" s="34">
        <v>9653281</v>
      </c>
      <c r="D166" s="29">
        <v>7783240</v>
      </c>
      <c r="E166" s="29" t="s">
        <v>15</v>
      </c>
      <c r="F166" s="29">
        <v>7783240</v>
      </c>
      <c r="G166" s="30" t="s">
        <v>15</v>
      </c>
      <c r="H166" s="31" t="s">
        <v>440</v>
      </c>
      <c r="I166" s="32" t="s">
        <v>14</v>
      </c>
      <c r="J166" s="28" t="s">
        <v>439</v>
      </c>
      <c r="K166" s="29">
        <v>6014319</v>
      </c>
      <c r="L166" s="44">
        <f t="shared" si="4"/>
        <v>77.272691064389647</v>
      </c>
      <c r="M166" s="44" t="s">
        <v>15</v>
      </c>
      <c r="N166" s="44" t="s">
        <v>15</v>
      </c>
      <c r="O166" s="44" t="s">
        <v>15</v>
      </c>
      <c r="P166" s="44" t="s">
        <v>15</v>
      </c>
      <c r="Q166" s="44" t="s">
        <v>15</v>
      </c>
      <c r="R166" s="44" t="s">
        <v>15</v>
      </c>
      <c r="S166" s="45">
        <f t="shared" si="5"/>
        <v>62.303366078331294</v>
      </c>
    </row>
    <row r="167" spans="1:19" ht="36" customHeight="1" x14ac:dyDescent="0.25">
      <c r="A167" s="33" t="s">
        <v>766</v>
      </c>
      <c r="B167" s="60" t="s">
        <v>441</v>
      </c>
      <c r="C167" s="34">
        <v>9653281</v>
      </c>
      <c r="D167" s="29">
        <v>7783240</v>
      </c>
      <c r="E167" s="29" t="s">
        <v>15</v>
      </c>
      <c r="F167" s="29">
        <v>7783240</v>
      </c>
      <c r="G167" s="30" t="s">
        <v>15</v>
      </c>
      <c r="H167" s="31" t="s">
        <v>443</v>
      </c>
      <c r="I167" s="32" t="s">
        <v>14</v>
      </c>
      <c r="J167" s="28" t="s">
        <v>442</v>
      </c>
      <c r="K167" s="29">
        <v>6014319</v>
      </c>
      <c r="L167" s="44">
        <f t="shared" si="4"/>
        <v>77.272691064389647</v>
      </c>
      <c r="M167" s="44" t="s">
        <v>15</v>
      </c>
      <c r="N167" s="44" t="s">
        <v>15</v>
      </c>
      <c r="O167" s="44" t="s">
        <v>15</v>
      </c>
      <c r="P167" s="44" t="s">
        <v>15</v>
      </c>
      <c r="Q167" s="44" t="s">
        <v>15</v>
      </c>
      <c r="R167" s="44" t="s">
        <v>15</v>
      </c>
      <c r="S167" s="45">
        <f t="shared" si="5"/>
        <v>62.303366078331294</v>
      </c>
    </row>
    <row r="168" spans="1:19" ht="27" customHeight="1" x14ac:dyDescent="0.25">
      <c r="A168" s="33" t="s">
        <v>767</v>
      </c>
      <c r="B168" s="60" t="s">
        <v>444</v>
      </c>
      <c r="C168" s="34">
        <v>64600625.829999998</v>
      </c>
      <c r="D168" s="29">
        <v>223256151.78999999</v>
      </c>
      <c r="E168" s="29" t="s">
        <v>15</v>
      </c>
      <c r="F168" s="29">
        <v>223256151.78999999</v>
      </c>
      <c r="G168" s="30" t="s">
        <v>15</v>
      </c>
      <c r="H168" s="31" t="s">
        <v>446</v>
      </c>
      <c r="I168" s="32" t="s">
        <v>14</v>
      </c>
      <c r="J168" s="28" t="s">
        <v>445</v>
      </c>
      <c r="K168" s="29">
        <v>98243120.989999995</v>
      </c>
      <c r="L168" s="44">
        <f t="shared" si="4"/>
        <v>44.004664687766272</v>
      </c>
      <c r="M168" s="44" t="s">
        <v>15</v>
      </c>
      <c r="N168" s="44" t="s">
        <v>15</v>
      </c>
      <c r="O168" s="44" t="s">
        <v>15</v>
      </c>
      <c r="P168" s="44" t="s">
        <v>15</v>
      </c>
      <c r="Q168" s="44" t="s">
        <v>15</v>
      </c>
      <c r="R168" s="44" t="s">
        <v>15</v>
      </c>
      <c r="S168" s="45">
        <f t="shared" si="5"/>
        <v>152.07766136590072</v>
      </c>
    </row>
    <row r="169" spans="1:19" ht="27" customHeight="1" x14ac:dyDescent="0.25">
      <c r="A169" s="33" t="s">
        <v>768</v>
      </c>
      <c r="B169" s="60" t="s">
        <v>447</v>
      </c>
      <c r="C169" s="34">
        <v>13100905.460000001</v>
      </c>
      <c r="D169" s="29">
        <v>109883752.14</v>
      </c>
      <c r="E169" s="29" t="s">
        <v>15</v>
      </c>
      <c r="F169" s="29">
        <v>109883752.14</v>
      </c>
      <c r="G169" s="30" t="s">
        <v>15</v>
      </c>
      <c r="H169" s="31" t="s">
        <v>449</v>
      </c>
      <c r="I169" s="32" t="s">
        <v>14</v>
      </c>
      <c r="J169" s="28" t="s">
        <v>448</v>
      </c>
      <c r="K169" s="29">
        <v>0</v>
      </c>
      <c r="L169" s="44">
        <f t="shared" si="4"/>
        <v>0</v>
      </c>
      <c r="M169" s="44" t="s">
        <v>15</v>
      </c>
      <c r="N169" s="44" t="s">
        <v>15</v>
      </c>
      <c r="O169" s="44" t="s">
        <v>15</v>
      </c>
      <c r="P169" s="44" t="s">
        <v>15</v>
      </c>
      <c r="Q169" s="44" t="s">
        <v>15</v>
      </c>
      <c r="R169" s="44" t="s">
        <v>15</v>
      </c>
      <c r="S169" s="45">
        <f t="shared" si="5"/>
        <v>0</v>
      </c>
    </row>
    <row r="170" spans="1:19" ht="37.5" customHeight="1" x14ac:dyDescent="0.25">
      <c r="A170" s="33" t="s">
        <v>769</v>
      </c>
      <c r="B170" s="60" t="s">
        <v>450</v>
      </c>
      <c r="C170" s="34">
        <v>0</v>
      </c>
      <c r="D170" s="29">
        <v>80000000</v>
      </c>
      <c r="E170" s="29" t="s">
        <v>15</v>
      </c>
      <c r="F170" s="29">
        <v>80000000</v>
      </c>
      <c r="G170" s="30" t="s">
        <v>15</v>
      </c>
      <c r="H170" s="31" t="s">
        <v>452</v>
      </c>
      <c r="I170" s="32" t="s">
        <v>14</v>
      </c>
      <c r="J170" s="28" t="s">
        <v>451</v>
      </c>
      <c r="K170" s="29">
        <v>0</v>
      </c>
      <c r="L170" s="44">
        <f t="shared" si="4"/>
        <v>0</v>
      </c>
      <c r="M170" s="44" t="s">
        <v>15</v>
      </c>
      <c r="N170" s="44" t="s">
        <v>15</v>
      </c>
      <c r="O170" s="44" t="s">
        <v>15</v>
      </c>
      <c r="P170" s="44" t="s">
        <v>15</v>
      </c>
      <c r="Q170" s="44" t="s">
        <v>15</v>
      </c>
      <c r="R170" s="44" t="s">
        <v>15</v>
      </c>
      <c r="S170" s="45" t="e">
        <f t="shared" si="5"/>
        <v>#DIV/0!</v>
      </c>
    </row>
    <row r="171" spans="1:19" ht="39.75" customHeight="1" x14ac:dyDescent="0.25">
      <c r="A171" s="33" t="s">
        <v>770</v>
      </c>
      <c r="B171" s="60" t="s">
        <v>453</v>
      </c>
      <c r="C171" s="34">
        <v>13100905.460000001</v>
      </c>
      <c r="D171" s="29">
        <v>29883752.140000001</v>
      </c>
      <c r="E171" s="29" t="s">
        <v>15</v>
      </c>
      <c r="F171" s="29">
        <v>29883752.140000001</v>
      </c>
      <c r="G171" s="30" t="s">
        <v>15</v>
      </c>
      <c r="H171" s="31" t="s">
        <v>455</v>
      </c>
      <c r="I171" s="32" t="s">
        <v>14</v>
      </c>
      <c r="J171" s="28" t="s">
        <v>454</v>
      </c>
      <c r="K171" s="29">
        <v>0</v>
      </c>
      <c r="L171" s="44">
        <f t="shared" si="4"/>
        <v>0</v>
      </c>
      <c r="M171" s="44" t="s">
        <v>15</v>
      </c>
      <c r="N171" s="44" t="s">
        <v>15</v>
      </c>
      <c r="O171" s="44" t="s">
        <v>15</v>
      </c>
      <c r="P171" s="44" t="s">
        <v>15</v>
      </c>
      <c r="Q171" s="44" t="s">
        <v>15</v>
      </c>
      <c r="R171" s="44" t="s">
        <v>15</v>
      </c>
      <c r="S171" s="45">
        <f t="shared" si="5"/>
        <v>0</v>
      </c>
    </row>
    <row r="172" spans="1:19" ht="75.75" customHeight="1" x14ac:dyDescent="0.25">
      <c r="A172" s="33" t="s">
        <v>771</v>
      </c>
      <c r="B172" s="60" t="s">
        <v>456</v>
      </c>
      <c r="C172" s="34">
        <v>7748713.7999999998</v>
      </c>
      <c r="D172" s="29">
        <v>17252258</v>
      </c>
      <c r="E172" s="29" t="s">
        <v>15</v>
      </c>
      <c r="F172" s="29">
        <v>17252258</v>
      </c>
      <c r="G172" s="30" t="s">
        <v>15</v>
      </c>
      <c r="H172" s="31" t="s">
        <v>458</v>
      </c>
      <c r="I172" s="32" t="s">
        <v>14</v>
      </c>
      <c r="J172" s="28" t="s">
        <v>457</v>
      </c>
      <c r="K172" s="29">
        <v>13165256.59</v>
      </c>
      <c r="L172" s="44">
        <f t="shared" si="4"/>
        <v>76.310339145171596</v>
      </c>
      <c r="M172" s="44" t="s">
        <v>15</v>
      </c>
      <c r="N172" s="44" t="s">
        <v>15</v>
      </c>
      <c r="O172" s="44" t="s">
        <v>15</v>
      </c>
      <c r="P172" s="44" t="s">
        <v>15</v>
      </c>
      <c r="Q172" s="44" t="s">
        <v>15</v>
      </c>
      <c r="R172" s="44" t="s">
        <v>15</v>
      </c>
      <c r="S172" s="45">
        <f t="shared" si="5"/>
        <v>169.90247581476038</v>
      </c>
    </row>
    <row r="173" spans="1:19" ht="76.5" customHeight="1" x14ac:dyDescent="0.25">
      <c r="A173" s="33" t="s">
        <v>772</v>
      </c>
      <c r="B173" s="60" t="s">
        <v>459</v>
      </c>
      <c r="C173" s="34">
        <v>7748713.7999999998</v>
      </c>
      <c r="D173" s="29">
        <v>17252258</v>
      </c>
      <c r="E173" s="29" t="s">
        <v>15</v>
      </c>
      <c r="F173" s="29">
        <v>17252258</v>
      </c>
      <c r="G173" s="30" t="s">
        <v>15</v>
      </c>
      <c r="H173" s="31" t="s">
        <v>461</v>
      </c>
      <c r="I173" s="32" t="s">
        <v>14</v>
      </c>
      <c r="J173" s="28" t="s">
        <v>460</v>
      </c>
      <c r="K173" s="29">
        <v>13165256.59</v>
      </c>
      <c r="L173" s="44">
        <f t="shared" si="4"/>
        <v>76.310339145171596</v>
      </c>
      <c r="M173" s="44" t="s">
        <v>15</v>
      </c>
      <c r="N173" s="44" t="s">
        <v>15</v>
      </c>
      <c r="O173" s="44" t="s">
        <v>15</v>
      </c>
      <c r="P173" s="44" t="s">
        <v>15</v>
      </c>
      <c r="Q173" s="44" t="s">
        <v>15</v>
      </c>
      <c r="R173" s="44" t="s">
        <v>15</v>
      </c>
      <c r="S173" s="45">
        <f t="shared" si="5"/>
        <v>169.90247581476038</v>
      </c>
    </row>
    <row r="174" spans="1:19" ht="85.5" customHeight="1" x14ac:dyDescent="0.25">
      <c r="A174" s="33" t="s">
        <v>773</v>
      </c>
      <c r="B174" s="60" t="s">
        <v>462</v>
      </c>
      <c r="C174" s="34">
        <v>0</v>
      </c>
      <c r="D174" s="29">
        <v>8893457.8200000003</v>
      </c>
      <c r="E174" s="29" t="s">
        <v>15</v>
      </c>
      <c r="F174" s="29">
        <v>8893457.8200000003</v>
      </c>
      <c r="G174" s="30" t="s">
        <v>15</v>
      </c>
      <c r="H174" s="31" t="s">
        <v>464</v>
      </c>
      <c r="I174" s="32" t="s">
        <v>14</v>
      </c>
      <c r="J174" s="28" t="s">
        <v>463</v>
      </c>
      <c r="K174" s="29">
        <v>8893457.8200000003</v>
      </c>
      <c r="L174" s="44">
        <f t="shared" si="4"/>
        <v>100</v>
      </c>
      <c r="M174" s="44" t="s">
        <v>15</v>
      </c>
      <c r="N174" s="44" t="s">
        <v>15</v>
      </c>
      <c r="O174" s="44" t="s">
        <v>15</v>
      </c>
      <c r="P174" s="44" t="s">
        <v>15</v>
      </c>
      <c r="Q174" s="44" t="s">
        <v>15</v>
      </c>
      <c r="R174" s="44" t="s">
        <v>15</v>
      </c>
      <c r="S174" s="45" t="e">
        <f t="shared" si="5"/>
        <v>#DIV/0!</v>
      </c>
    </row>
    <row r="175" spans="1:19" ht="84" customHeight="1" x14ac:dyDescent="0.25">
      <c r="A175" s="33" t="s">
        <v>774</v>
      </c>
      <c r="B175" s="60" t="s">
        <v>465</v>
      </c>
      <c r="C175" s="34">
        <v>0</v>
      </c>
      <c r="D175" s="29">
        <v>8893457.8200000003</v>
      </c>
      <c r="E175" s="29" t="s">
        <v>15</v>
      </c>
      <c r="F175" s="29">
        <v>8893457.8200000003</v>
      </c>
      <c r="G175" s="30" t="s">
        <v>15</v>
      </c>
      <c r="H175" s="31" t="s">
        <v>467</v>
      </c>
      <c r="I175" s="32" t="s">
        <v>14</v>
      </c>
      <c r="J175" s="28" t="s">
        <v>466</v>
      </c>
      <c r="K175" s="29">
        <v>8893457.8200000003</v>
      </c>
      <c r="L175" s="44">
        <f t="shared" si="4"/>
        <v>100</v>
      </c>
      <c r="M175" s="44" t="s">
        <v>15</v>
      </c>
      <c r="N175" s="44" t="s">
        <v>15</v>
      </c>
      <c r="O175" s="44" t="s">
        <v>15</v>
      </c>
      <c r="P175" s="44" t="s">
        <v>15</v>
      </c>
      <c r="Q175" s="44" t="s">
        <v>15</v>
      </c>
      <c r="R175" s="44" t="s">
        <v>15</v>
      </c>
      <c r="S175" s="45" t="e">
        <f t="shared" si="5"/>
        <v>#DIV/0!</v>
      </c>
    </row>
    <row r="176" spans="1:19" ht="69.75" customHeight="1" x14ac:dyDescent="0.25">
      <c r="A176" s="33" t="s">
        <v>775</v>
      </c>
      <c r="B176" s="60" t="s">
        <v>468</v>
      </c>
      <c r="C176" s="34">
        <v>0</v>
      </c>
      <c r="D176" s="29">
        <v>3059832.91</v>
      </c>
      <c r="E176" s="29" t="s">
        <v>15</v>
      </c>
      <c r="F176" s="29">
        <v>3059832.91</v>
      </c>
      <c r="G176" s="30" t="s">
        <v>15</v>
      </c>
      <c r="H176" s="31" t="s">
        <v>470</v>
      </c>
      <c r="I176" s="32" t="s">
        <v>14</v>
      </c>
      <c r="J176" s="28" t="s">
        <v>469</v>
      </c>
      <c r="K176" s="29">
        <v>2308687.4700000002</v>
      </c>
      <c r="L176" s="44">
        <f t="shared" si="4"/>
        <v>75.45142293407126</v>
      </c>
      <c r="M176" s="44" t="s">
        <v>15</v>
      </c>
      <c r="N176" s="44" t="s">
        <v>15</v>
      </c>
      <c r="O176" s="44" t="s">
        <v>15</v>
      </c>
      <c r="P176" s="44" t="s">
        <v>15</v>
      </c>
      <c r="Q176" s="44" t="s">
        <v>15</v>
      </c>
      <c r="R176" s="44" t="s">
        <v>15</v>
      </c>
      <c r="S176" s="45" t="e">
        <f t="shared" si="5"/>
        <v>#DIV/0!</v>
      </c>
    </row>
    <row r="177" spans="1:19" ht="73.5" customHeight="1" x14ac:dyDescent="0.25">
      <c r="A177" s="33" t="s">
        <v>776</v>
      </c>
      <c r="B177" s="60" t="s">
        <v>471</v>
      </c>
      <c r="C177" s="34">
        <v>0</v>
      </c>
      <c r="D177" s="29">
        <v>3059832.91</v>
      </c>
      <c r="E177" s="29" t="s">
        <v>15</v>
      </c>
      <c r="F177" s="29">
        <v>3059832.91</v>
      </c>
      <c r="G177" s="30" t="s">
        <v>15</v>
      </c>
      <c r="H177" s="31" t="s">
        <v>473</v>
      </c>
      <c r="I177" s="32" t="s">
        <v>14</v>
      </c>
      <c r="J177" s="28" t="s">
        <v>472</v>
      </c>
      <c r="K177" s="29">
        <v>2308687.4700000002</v>
      </c>
      <c r="L177" s="44">
        <f t="shared" si="4"/>
        <v>75.45142293407126</v>
      </c>
      <c r="M177" s="44" t="s">
        <v>15</v>
      </c>
      <c r="N177" s="44" t="s">
        <v>15</v>
      </c>
      <c r="O177" s="44" t="s">
        <v>15</v>
      </c>
      <c r="P177" s="44" t="s">
        <v>15</v>
      </c>
      <c r="Q177" s="44" t="s">
        <v>15</v>
      </c>
      <c r="R177" s="44" t="s">
        <v>15</v>
      </c>
      <c r="S177" s="45" t="e">
        <f t="shared" si="5"/>
        <v>#DIV/0!</v>
      </c>
    </row>
    <row r="178" spans="1:19" ht="65.25" customHeight="1" x14ac:dyDescent="0.25">
      <c r="A178" s="33" t="s">
        <v>777</v>
      </c>
      <c r="B178" s="60" t="s">
        <v>474</v>
      </c>
      <c r="C178" s="34">
        <v>0</v>
      </c>
      <c r="D178" s="29">
        <v>2436682.0499999998</v>
      </c>
      <c r="E178" s="29" t="s">
        <v>15</v>
      </c>
      <c r="F178" s="29">
        <v>2436682.0499999998</v>
      </c>
      <c r="G178" s="30" t="s">
        <v>15</v>
      </c>
      <c r="H178" s="31" t="s">
        <v>476</v>
      </c>
      <c r="I178" s="32" t="s">
        <v>14</v>
      </c>
      <c r="J178" s="28" t="s">
        <v>475</v>
      </c>
      <c r="K178" s="29">
        <v>2436682.0499999998</v>
      </c>
      <c r="L178" s="44">
        <f t="shared" si="4"/>
        <v>100</v>
      </c>
      <c r="M178" s="44" t="s">
        <v>15</v>
      </c>
      <c r="N178" s="44" t="s">
        <v>15</v>
      </c>
      <c r="O178" s="44" t="s">
        <v>15</v>
      </c>
      <c r="P178" s="44" t="s">
        <v>15</v>
      </c>
      <c r="Q178" s="44" t="s">
        <v>15</v>
      </c>
      <c r="R178" s="44" t="s">
        <v>15</v>
      </c>
      <c r="S178" s="45" t="e">
        <f t="shared" si="5"/>
        <v>#DIV/0!</v>
      </c>
    </row>
    <row r="179" spans="1:19" ht="79.5" customHeight="1" x14ac:dyDescent="0.25">
      <c r="A179" s="33" t="s">
        <v>778</v>
      </c>
      <c r="B179" s="60" t="s">
        <v>477</v>
      </c>
      <c r="C179" s="34">
        <v>0</v>
      </c>
      <c r="D179" s="29">
        <v>2436682.0499999998</v>
      </c>
      <c r="E179" s="29" t="s">
        <v>15</v>
      </c>
      <c r="F179" s="29">
        <v>2436682.0499999998</v>
      </c>
      <c r="G179" s="30" t="s">
        <v>15</v>
      </c>
      <c r="H179" s="31" t="s">
        <v>479</v>
      </c>
      <c r="I179" s="32" t="s">
        <v>14</v>
      </c>
      <c r="J179" s="28" t="s">
        <v>478</v>
      </c>
      <c r="K179" s="29">
        <v>2436682.0499999998</v>
      </c>
      <c r="L179" s="44">
        <f t="shared" si="4"/>
        <v>100</v>
      </c>
      <c r="M179" s="44" t="s">
        <v>15</v>
      </c>
      <c r="N179" s="44" t="s">
        <v>15</v>
      </c>
      <c r="O179" s="44" t="s">
        <v>15</v>
      </c>
      <c r="P179" s="44" t="s">
        <v>15</v>
      </c>
      <c r="Q179" s="44" t="s">
        <v>15</v>
      </c>
      <c r="R179" s="44" t="s">
        <v>15</v>
      </c>
      <c r="S179" s="45" t="e">
        <f t="shared" si="5"/>
        <v>#DIV/0!</v>
      </c>
    </row>
    <row r="180" spans="1:19" ht="38.25" customHeight="1" x14ac:dyDescent="0.25">
      <c r="A180" s="33" t="s">
        <v>779</v>
      </c>
      <c r="B180" s="60" t="s">
        <v>480</v>
      </c>
      <c r="C180" s="34">
        <v>23228045.27</v>
      </c>
      <c r="D180" s="29">
        <v>8830111.5299999993</v>
      </c>
      <c r="E180" s="29" t="s">
        <v>15</v>
      </c>
      <c r="F180" s="29">
        <v>8830111.5299999993</v>
      </c>
      <c r="G180" s="30" t="s">
        <v>15</v>
      </c>
      <c r="H180" s="31" t="s">
        <v>482</v>
      </c>
      <c r="I180" s="32" t="s">
        <v>14</v>
      </c>
      <c r="J180" s="28" t="s">
        <v>481</v>
      </c>
      <c r="K180" s="29">
        <v>5510958.71</v>
      </c>
      <c r="L180" s="44">
        <f t="shared" si="4"/>
        <v>62.41097511935957</v>
      </c>
      <c r="M180" s="44" t="s">
        <v>15</v>
      </c>
      <c r="N180" s="44" t="s">
        <v>15</v>
      </c>
      <c r="O180" s="44" t="s">
        <v>15</v>
      </c>
      <c r="P180" s="44" t="s">
        <v>15</v>
      </c>
      <c r="Q180" s="44" t="s">
        <v>15</v>
      </c>
      <c r="R180" s="44" t="s">
        <v>15</v>
      </c>
      <c r="S180" s="45">
        <f t="shared" si="5"/>
        <v>23.72545190928156</v>
      </c>
    </row>
    <row r="181" spans="1:19" ht="42" customHeight="1" x14ac:dyDescent="0.25">
      <c r="A181" s="33" t="s">
        <v>780</v>
      </c>
      <c r="B181" s="60" t="s">
        <v>483</v>
      </c>
      <c r="C181" s="34">
        <v>1987827.31</v>
      </c>
      <c r="D181" s="29">
        <v>8830111.5299999993</v>
      </c>
      <c r="E181" s="29" t="s">
        <v>15</v>
      </c>
      <c r="F181" s="29">
        <v>8830111.5299999993</v>
      </c>
      <c r="G181" s="30" t="s">
        <v>15</v>
      </c>
      <c r="H181" s="31" t="s">
        <v>485</v>
      </c>
      <c r="I181" s="32" t="s">
        <v>14</v>
      </c>
      <c r="J181" s="28" t="s">
        <v>484</v>
      </c>
      <c r="K181" s="29">
        <v>5510958.71</v>
      </c>
      <c r="L181" s="44">
        <f t="shared" si="4"/>
        <v>62.41097511935957</v>
      </c>
      <c r="M181" s="44" t="s">
        <v>15</v>
      </c>
      <c r="N181" s="44" t="s">
        <v>15</v>
      </c>
      <c r="O181" s="44" t="s">
        <v>15</v>
      </c>
      <c r="P181" s="44" t="s">
        <v>15</v>
      </c>
      <c r="Q181" s="44" t="s">
        <v>15</v>
      </c>
      <c r="R181" s="44" t="s">
        <v>15</v>
      </c>
      <c r="S181" s="45">
        <f t="shared" si="5"/>
        <v>277.23528509123861</v>
      </c>
    </row>
    <row r="182" spans="1:19" ht="44.25" customHeight="1" x14ac:dyDescent="0.25">
      <c r="A182" s="33" t="s">
        <v>826</v>
      </c>
      <c r="B182" s="60" t="s">
        <v>847</v>
      </c>
      <c r="C182" s="34">
        <v>21240217.960000001</v>
      </c>
      <c r="D182" s="29">
        <v>0</v>
      </c>
      <c r="E182" s="29"/>
      <c r="F182" s="29"/>
      <c r="G182" s="30"/>
      <c r="H182" s="31"/>
      <c r="I182" s="32"/>
      <c r="J182" s="28"/>
      <c r="K182" s="29">
        <v>0</v>
      </c>
      <c r="L182" s="44" t="e">
        <f t="shared" si="4"/>
        <v>#DIV/0!</v>
      </c>
      <c r="M182" s="44"/>
      <c r="N182" s="44"/>
      <c r="O182" s="44"/>
      <c r="P182" s="44"/>
      <c r="Q182" s="44"/>
      <c r="R182" s="44"/>
      <c r="S182" s="45">
        <f t="shared" si="5"/>
        <v>0</v>
      </c>
    </row>
    <row r="183" spans="1:19" ht="63.75" customHeight="1" x14ac:dyDescent="0.25">
      <c r="A183" s="33" t="s">
        <v>827</v>
      </c>
      <c r="B183" s="60" t="s">
        <v>848</v>
      </c>
      <c r="C183" s="34">
        <v>180527</v>
      </c>
      <c r="D183" s="29">
        <v>0</v>
      </c>
      <c r="E183" s="29"/>
      <c r="F183" s="29"/>
      <c r="G183" s="30"/>
      <c r="H183" s="31"/>
      <c r="I183" s="32"/>
      <c r="J183" s="28"/>
      <c r="K183" s="29">
        <v>0</v>
      </c>
      <c r="L183" s="44" t="e">
        <f t="shared" si="4"/>
        <v>#DIV/0!</v>
      </c>
      <c r="M183" s="44"/>
      <c r="N183" s="44"/>
      <c r="O183" s="44"/>
      <c r="P183" s="44"/>
      <c r="Q183" s="44"/>
      <c r="R183" s="44"/>
      <c r="S183" s="45">
        <f t="shared" si="5"/>
        <v>0</v>
      </c>
    </row>
    <row r="184" spans="1:19" ht="64.5" customHeight="1" x14ac:dyDescent="0.25">
      <c r="A184" s="33" t="s">
        <v>828</v>
      </c>
      <c r="B184" s="60" t="s">
        <v>849</v>
      </c>
      <c r="C184" s="34">
        <v>180527</v>
      </c>
      <c r="D184" s="29">
        <v>0</v>
      </c>
      <c r="E184" s="29"/>
      <c r="F184" s="29"/>
      <c r="G184" s="30"/>
      <c r="H184" s="31"/>
      <c r="I184" s="32"/>
      <c r="J184" s="28"/>
      <c r="K184" s="29">
        <v>0</v>
      </c>
      <c r="L184" s="44" t="e">
        <f t="shared" si="4"/>
        <v>#DIV/0!</v>
      </c>
      <c r="M184" s="44"/>
      <c r="N184" s="44"/>
      <c r="O184" s="44"/>
      <c r="P184" s="44"/>
      <c r="Q184" s="44"/>
      <c r="R184" s="44"/>
      <c r="S184" s="45">
        <f t="shared" si="5"/>
        <v>0</v>
      </c>
    </row>
    <row r="185" spans="1:19" ht="55.5" customHeight="1" x14ac:dyDescent="0.25">
      <c r="A185" s="33" t="s">
        <v>781</v>
      </c>
      <c r="B185" s="60" t="s">
        <v>486</v>
      </c>
      <c r="C185" s="34">
        <v>4424768.34</v>
      </c>
      <c r="D185" s="29">
        <v>7767710.9800000004</v>
      </c>
      <c r="E185" s="29" t="s">
        <v>15</v>
      </c>
      <c r="F185" s="29">
        <v>7767710.9800000004</v>
      </c>
      <c r="G185" s="30" t="s">
        <v>15</v>
      </c>
      <c r="H185" s="31" t="s">
        <v>488</v>
      </c>
      <c r="I185" s="32" t="s">
        <v>14</v>
      </c>
      <c r="J185" s="28" t="s">
        <v>487</v>
      </c>
      <c r="K185" s="29">
        <v>3922400</v>
      </c>
      <c r="L185" s="44">
        <f t="shared" si="4"/>
        <v>50.496214523161875</v>
      </c>
      <c r="M185" s="44" t="s">
        <v>15</v>
      </c>
      <c r="N185" s="44" t="s">
        <v>15</v>
      </c>
      <c r="O185" s="44" t="s">
        <v>15</v>
      </c>
      <c r="P185" s="44" t="s">
        <v>15</v>
      </c>
      <c r="Q185" s="44" t="s">
        <v>15</v>
      </c>
      <c r="R185" s="44" t="s">
        <v>15</v>
      </c>
      <c r="S185" s="45">
        <f t="shared" si="5"/>
        <v>88.64644877657031</v>
      </c>
    </row>
    <row r="186" spans="1:19" ht="61.5" customHeight="1" x14ac:dyDescent="0.25">
      <c r="A186" s="33" t="s">
        <v>782</v>
      </c>
      <c r="B186" s="60" t="s">
        <v>489</v>
      </c>
      <c r="C186" s="34">
        <v>4424768.34</v>
      </c>
      <c r="D186" s="29">
        <v>7767710.9800000004</v>
      </c>
      <c r="E186" s="29" t="s">
        <v>15</v>
      </c>
      <c r="F186" s="29">
        <v>7767710.9800000004</v>
      </c>
      <c r="G186" s="30" t="s">
        <v>15</v>
      </c>
      <c r="H186" s="31" t="s">
        <v>491</v>
      </c>
      <c r="I186" s="32" t="s">
        <v>14</v>
      </c>
      <c r="J186" s="28" t="s">
        <v>490</v>
      </c>
      <c r="K186" s="29">
        <v>3922400</v>
      </c>
      <c r="L186" s="44">
        <f t="shared" si="4"/>
        <v>50.496214523161875</v>
      </c>
      <c r="M186" s="44" t="s">
        <v>15</v>
      </c>
      <c r="N186" s="44" t="s">
        <v>15</v>
      </c>
      <c r="O186" s="44" t="s">
        <v>15</v>
      </c>
      <c r="P186" s="44" t="s">
        <v>15</v>
      </c>
      <c r="Q186" s="44" t="s">
        <v>15</v>
      </c>
      <c r="R186" s="44" t="s">
        <v>15</v>
      </c>
      <c r="S186" s="45">
        <f t="shared" si="5"/>
        <v>88.64644877657031</v>
      </c>
    </row>
    <row r="187" spans="1:19" ht="39.75" customHeight="1" x14ac:dyDescent="0.25">
      <c r="A187" s="33" t="s">
        <v>829</v>
      </c>
      <c r="B187" s="60" t="s">
        <v>850</v>
      </c>
      <c r="C187" s="34">
        <v>500000</v>
      </c>
      <c r="D187" s="29">
        <v>0</v>
      </c>
      <c r="E187" s="29"/>
      <c r="F187" s="29"/>
      <c r="G187" s="30"/>
      <c r="H187" s="31"/>
      <c r="I187" s="32"/>
      <c r="J187" s="28"/>
      <c r="K187" s="29">
        <v>0</v>
      </c>
      <c r="L187" s="44" t="e">
        <f t="shared" si="4"/>
        <v>#DIV/0!</v>
      </c>
      <c r="M187" s="44"/>
      <c r="N187" s="44"/>
      <c r="O187" s="44"/>
      <c r="P187" s="44"/>
      <c r="Q187" s="44"/>
      <c r="R187" s="44"/>
      <c r="S187" s="45">
        <f t="shared" si="5"/>
        <v>0</v>
      </c>
    </row>
    <row r="188" spans="1:19" ht="47.25" customHeight="1" x14ac:dyDescent="0.25">
      <c r="A188" s="33" t="s">
        <v>830</v>
      </c>
      <c r="B188" s="60" t="s">
        <v>851</v>
      </c>
      <c r="C188" s="34">
        <v>5000000</v>
      </c>
      <c r="D188" s="29">
        <v>0</v>
      </c>
      <c r="E188" s="29"/>
      <c r="F188" s="29"/>
      <c r="G188" s="30"/>
      <c r="H188" s="31"/>
      <c r="I188" s="32"/>
      <c r="J188" s="28"/>
      <c r="K188" s="29">
        <v>0</v>
      </c>
      <c r="L188" s="44" t="e">
        <f t="shared" si="4"/>
        <v>#DIV/0!</v>
      </c>
      <c r="M188" s="44"/>
      <c r="N188" s="44"/>
      <c r="O188" s="44"/>
      <c r="P188" s="44"/>
      <c r="Q188" s="44"/>
      <c r="R188" s="44"/>
      <c r="S188" s="45">
        <f t="shared" si="5"/>
        <v>0</v>
      </c>
    </row>
    <row r="189" spans="1:19" ht="36.75" customHeight="1" x14ac:dyDescent="0.25">
      <c r="A189" s="33" t="s">
        <v>783</v>
      </c>
      <c r="B189" s="60" t="s">
        <v>492</v>
      </c>
      <c r="C189" s="34">
        <v>644994</v>
      </c>
      <c r="D189" s="29">
        <v>828792</v>
      </c>
      <c r="E189" s="29" t="s">
        <v>15</v>
      </c>
      <c r="F189" s="29">
        <v>828792</v>
      </c>
      <c r="G189" s="30" t="s">
        <v>15</v>
      </c>
      <c r="H189" s="31" t="s">
        <v>494</v>
      </c>
      <c r="I189" s="32" t="s">
        <v>14</v>
      </c>
      <c r="J189" s="28" t="s">
        <v>493</v>
      </c>
      <c r="K189" s="29">
        <v>828792</v>
      </c>
      <c r="L189" s="44">
        <f t="shared" si="4"/>
        <v>100</v>
      </c>
      <c r="M189" s="44" t="s">
        <v>15</v>
      </c>
      <c r="N189" s="44" t="s">
        <v>15</v>
      </c>
      <c r="O189" s="44" t="s">
        <v>15</v>
      </c>
      <c r="P189" s="44" t="s">
        <v>15</v>
      </c>
      <c r="Q189" s="44" t="s">
        <v>15</v>
      </c>
      <c r="R189" s="44" t="s">
        <v>15</v>
      </c>
      <c r="S189" s="45">
        <f t="shared" si="5"/>
        <v>128.49607903329334</v>
      </c>
    </row>
    <row r="190" spans="1:19" ht="45" customHeight="1" x14ac:dyDescent="0.25">
      <c r="A190" s="33" t="s">
        <v>784</v>
      </c>
      <c r="B190" s="60" t="s">
        <v>495</v>
      </c>
      <c r="C190" s="34">
        <v>644994</v>
      </c>
      <c r="D190" s="29">
        <v>828792</v>
      </c>
      <c r="E190" s="29" t="s">
        <v>15</v>
      </c>
      <c r="F190" s="29">
        <v>828792</v>
      </c>
      <c r="G190" s="30" t="s">
        <v>15</v>
      </c>
      <c r="H190" s="31" t="s">
        <v>497</v>
      </c>
      <c r="I190" s="32" t="s">
        <v>14</v>
      </c>
      <c r="J190" s="28" t="s">
        <v>496</v>
      </c>
      <c r="K190" s="29">
        <v>828792</v>
      </c>
      <c r="L190" s="44">
        <f t="shared" si="4"/>
        <v>100</v>
      </c>
      <c r="M190" s="44" t="s">
        <v>15</v>
      </c>
      <c r="N190" s="44" t="s">
        <v>15</v>
      </c>
      <c r="O190" s="44" t="s">
        <v>15</v>
      </c>
      <c r="P190" s="44" t="s">
        <v>15</v>
      </c>
      <c r="Q190" s="44" t="s">
        <v>15</v>
      </c>
      <c r="R190" s="44" t="s">
        <v>15</v>
      </c>
      <c r="S190" s="45">
        <f t="shared" si="5"/>
        <v>128.49607903329334</v>
      </c>
    </row>
    <row r="191" spans="1:19" ht="27" customHeight="1" x14ac:dyDescent="0.25">
      <c r="A191" s="33" t="s">
        <v>785</v>
      </c>
      <c r="B191" s="60" t="s">
        <v>498</v>
      </c>
      <c r="C191" s="34">
        <v>346826</v>
      </c>
      <c r="D191" s="29">
        <v>169281</v>
      </c>
      <c r="E191" s="29" t="s">
        <v>15</v>
      </c>
      <c r="F191" s="29">
        <v>169281</v>
      </c>
      <c r="G191" s="30" t="s">
        <v>15</v>
      </c>
      <c r="H191" s="31" t="s">
        <v>500</v>
      </c>
      <c r="I191" s="32" t="s">
        <v>14</v>
      </c>
      <c r="J191" s="28" t="s">
        <v>499</v>
      </c>
      <c r="K191" s="29">
        <v>169281</v>
      </c>
      <c r="L191" s="44">
        <f t="shared" si="4"/>
        <v>100</v>
      </c>
      <c r="M191" s="44" t="s">
        <v>15</v>
      </c>
      <c r="N191" s="44" t="s">
        <v>15</v>
      </c>
      <c r="O191" s="44" t="s">
        <v>15</v>
      </c>
      <c r="P191" s="44" t="s">
        <v>15</v>
      </c>
      <c r="Q191" s="44" t="s">
        <v>15</v>
      </c>
      <c r="R191" s="44" t="s">
        <v>15</v>
      </c>
      <c r="S191" s="45">
        <f t="shared" si="5"/>
        <v>48.808624497586685</v>
      </c>
    </row>
    <row r="192" spans="1:19" ht="35.25" customHeight="1" x14ac:dyDescent="0.25">
      <c r="A192" s="33" t="s">
        <v>786</v>
      </c>
      <c r="B192" s="60" t="s">
        <v>501</v>
      </c>
      <c r="C192" s="34">
        <v>346826</v>
      </c>
      <c r="D192" s="29">
        <v>169281</v>
      </c>
      <c r="E192" s="29" t="s">
        <v>15</v>
      </c>
      <c r="F192" s="29">
        <v>169281</v>
      </c>
      <c r="G192" s="30" t="s">
        <v>15</v>
      </c>
      <c r="H192" s="31" t="s">
        <v>503</v>
      </c>
      <c r="I192" s="32" t="s">
        <v>14</v>
      </c>
      <c r="J192" s="28" t="s">
        <v>502</v>
      </c>
      <c r="K192" s="29">
        <v>169281</v>
      </c>
      <c r="L192" s="44">
        <f t="shared" si="4"/>
        <v>100</v>
      </c>
      <c r="M192" s="44" t="s">
        <v>15</v>
      </c>
      <c r="N192" s="44" t="s">
        <v>15</v>
      </c>
      <c r="O192" s="44" t="s">
        <v>15</v>
      </c>
      <c r="P192" s="44" t="s">
        <v>15</v>
      </c>
      <c r="Q192" s="44" t="s">
        <v>15</v>
      </c>
      <c r="R192" s="44" t="s">
        <v>15</v>
      </c>
      <c r="S192" s="45">
        <f t="shared" si="5"/>
        <v>48.808624497586685</v>
      </c>
    </row>
    <row r="193" spans="1:19" ht="33.75" customHeight="1" x14ac:dyDescent="0.25">
      <c r="A193" s="33" t="s">
        <v>787</v>
      </c>
      <c r="B193" s="60" t="s">
        <v>504</v>
      </c>
      <c r="C193" s="34">
        <v>5539060.4299999997</v>
      </c>
      <c r="D193" s="29">
        <v>4743293</v>
      </c>
      <c r="E193" s="29" t="s">
        <v>15</v>
      </c>
      <c r="F193" s="29">
        <v>4743293</v>
      </c>
      <c r="G193" s="30" t="s">
        <v>15</v>
      </c>
      <c r="H193" s="31" t="s">
        <v>506</v>
      </c>
      <c r="I193" s="32" t="s">
        <v>14</v>
      </c>
      <c r="J193" s="28" t="s">
        <v>505</v>
      </c>
      <c r="K193" s="29">
        <v>4743293</v>
      </c>
      <c r="L193" s="44">
        <f t="shared" si="4"/>
        <v>100</v>
      </c>
      <c r="M193" s="44" t="s">
        <v>15</v>
      </c>
      <c r="N193" s="44" t="s">
        <v>15</v>
      </c>
      <c r="O193" s="44" t="s">
        <v>15</v>
      </c>
      <c r="P193" s="44" t="s">
        <v>15</v>
      </c>
      <c r="Q193" s="44" t="s">
        <v>15</v>
      </c>
      <c r="R193" s="44" t="s">
        <v>15</v>
      </c>
      <c r="S193" s="45">
        <f t="shared" si="5"/>
        <v>85.633530450578604</v>
      </c>
    </row>
    <row r="194" spans="1:19" ht="37.5" customHeight="1" x14ac:dyDescent="0.25">
      <c r="A194" s="33" t="s">
        <v>788</v>
      </c>
      <c r="B194" s="60" t="s">
        <v>507</v>
      </c>
      <c r="C194" s="34">
        <v>5539060.4299999997</v>
      </c>
      <c r="D194" s="29">
        <v>4743293</v>
      </c>
      <c r="E194" s="29" t="s">
        <v>15</v>
      </c>
      <c r="F194" s="29">
        <v>4743293</v>
      </c>
      <c r="G194" s="30" t="s">
        <v>15</v>
      </c>
      <c r="H194" s="31" t="s">
        <v>509</v>
      </c>
      <c r="I194" s="32" t="s">
        <v>14</v>
      </c>
      <c r="J194" s="28" t="s">
        <v>508</v>
      </c>
      <c r="K194" s="29">
        <v>4743293</v>
      </c>
      <c r="L194" s="44">
        <f t="shared" si="4"/>
        <v>100</v>
      </c>
      <c r="M194" s="44" t="s">
        <v>15</v>
      </c>
      <c r="N194" s="44" t="s">
        <v>15</v>
      </c>
      <c r="O194" s="44" t="s">
        <v>15</v>
      </c>
      <c r="P194" s="44" t="s">
        <v>15</v>
      </c>
      <c r="Q194" s="44" t="s">
        <v>15</v>
      </c>
      <c r="R194" s="44" t="s">
        <v>15</v>
      </c>
      <c r="S194" s="45">
        <f t="shared" si="5"/>
        <v>85.633530450578604</v>
      </c>
    </row>
    <row r="195" spans="1:19" ht="32.25" customHeight="1" x14ac:dyDescent="0.25">
      <c r="A195" s="33" t="s">
        <v>789</v>
      </c>
      <c r="B195" s="60" t="s">
        <v>510</v>
      </c>
      <c r="C195" s="34">
        <v>0</v>
      </c>
      <c r="D195" s="29">
        <v>50832553.200000003</v>
      </c>
      <c r="E195" s="29" t="s">
        <v>15</v>
      </c>
      <c r="F195" s="29">
        <v>50832553.200000003</v>
      </c>
      <c r="G195" s="30" t="s">
        <v>15</v>
      </c>
      <c r="H195" s="31" t="s">
        <v>512</v>
      </c>
      <c r="I195" s="32" t="s">
        <v>14</v>
      </c>
      <c r="J195" s="28" t="s">
        <v>511</v>
      </c>
      <c r="K195" s="29">
        <v>50832553.200000003</v>
      </c>
      <c r="L195" s="44">
        <f t="shared" si="4"/>
        <v>100</v>
      </c>
      <c r="M195" s="44" t="s">
        <v>15</v>
      </c>
      <c r="N195" s="44" t="s">
        <v>15</v>
      </c>
      <c r="O195" s="44" t="s">
        <v>15</v>
      </c>
      <c r="P195" s="44" t="s">
        <v>15</v>
      </c>
      <c r="Q195" s="44" t="s">
        <v>15</v>
      </c>
      <c r="R195" s="44" t="s">
        <v>15</v>
      </c>
      <c r="S195" s="45" t="e">
        <f t="shared" si="5"/>
        <v>#DIV/0!</v>
      </c>
    </row>
    <row r="196" spans="1:19" ht="39.75" customHeight="1" x14ac:dyDescent="0.25">
      <c r="A196" s="33" t="s">
        <v>790</v>
      </c>
      <c r="B196" s="60" t="s">
        <v>513</v>
      </c>
      <c r="C196" s="34">
        <v>0</v>
      </c>
      <c r="D196" s="29">
        <v>50832553.200000003</v>
      </c>
      <c r="E196" s="29" t="s">
        <v>15</v>
      </c>
      <c r="F196" s="29">
        <v>50832553.200000003</v>
      </c>
      <c r="G196" s="30" t="s">
        <v>15</v>
      </c>
      <c r="H196" s="31" t="s">
        <v>515</v>
      </c>
      <c r="I196" s="32" t="s">
        <v>14</v>
      </c>
      <c r="J196" s="28" t="s">
        <v>514</v>
      </c>
      <c r="K196" s="29">
        <v>50832553.200000003</v>
      </c>
      <c r="L196" s="44">
        <f t="shared" si="4"/>
        <v>100</v>
      </c>
      <c r="M196" s="44" t="s">
        <v>15</v>
      </c>
      <c r="N196" s="44" t="s">
        <v>15</v>
      </c>
      <c r="O196" s="44" t="s">
        <v>15</v>
      </c>
      <c r="P196" s="44" t="s">
        <v>15</v>
      </c>
      <c r="Q196" s="44" t="s">
        <v>15</v>
      </c>
      <c r="R196" s="44" t="s">
        <v>15</v>
      </c>
      <c r="S196" s="45" t="e">
        <f t="shared" si="5"/>
        <v>#DIV/0!</v>
      </c>
    </row>
    <row r="197" spans="1:19" ht="24.75" customHeight="1" x14ac:dyDescent="0.25">
      <c r="A197" s="33" t="s">
        <v>791</v>
      </c>
      <c r="B197" s="60" t="s">
        <v>516</v>
      </c>
      <c r="C197" s="34">
        <v>8886785.5299999993</v>
      </c>
      <c r="D197" s="29">
        <v>8558427.1600000001</v>
      </c>
      <c r="E197" s="29" t="s">
        <v>15</v>
      </c>
      <c r="F197" s="29">
        <v>8558427.1600000001</v>
      </c>
      <c r="G197" s="30" t="s">
        <v>15</v>
      </c>
      <c r="H197" s="31" t="s">
        <v>518</v>
      </c>
      <c r="I197" s="32" t="s">
        <v>14</v>
      </c>
      <c r="J197" s="28" t="s">
        <v>517</v>
      </c>
      <c r="K197" s="29">
        <v>5431759.1500000004</v>
      </c>
      <c r="L197" s="44">
        <f t="shared" si="4"/>
        <v>63.466791835148364</v>
      </c>
      <c r="M197" s="44" t="s">
        <v>15</v>
      </c>
      <c r="N197" s="44" t="s">
        <v>15</v>
      </c>
      <c r="O197" s="44" t="s">
        <v>15</v>
      </c>
      <c r="P197" s="44" t="s">
        <v>15</v>
      </c>
      <c r="Q197" s="44" t="s">
        <v>15</v>
      </c>
      <c r="R197" s="44" t="s">
        <v>15</v>
      </c>
      <c r="S197" s="45">
        <f t="shared" si="5"/>
        <v>61.121753548158388</v>
      </c>
    </row>
    <row r="198" spans="1:19" ht="22.5" customHeight="1" x14ac:dyDescent="0.25">
      <c r="A198" s="33" t="s">
        <v>792</v>
      </c>
      <c r="B198" s="60" t="s">
        <v>519</v>
      </c>
      <c r="C198" s="34">
        <v>8194808.4000000004</v>
      </c>
      <c r="D198" s="29">
        <v>1794167.88</v>
      </c>
      <c r="E198" s="29" t="s">
        <v>15</v>
      </c>
      <c r="F198" s="29">
        <v>1794167.88</v>
      </c>
      <c r="G198" s="30" t="s">
        <v>15</v>
      </c>
      <c r="H198" s="31" t="s">
        <v>521</v>
      </c>
      <c r="I198" s="32" t="s">
        <v>14</v>
      </c>
      <c r="J198" s="28" t="s">
        <v>520</v>
      </c>
      <c r="K198" s="29">
        <v>1286601.06</v>
      </c>
      <c r="L198" s="44">
        <f t="shared" si="4"/>
        <v>71.710182438446068</v>
      </c>
      <c r="M198" s="44" t="s">
        <v>15</v>
      </c>
      <c r="N198" s="44" t="s">
        <v>15</v>
      </c>
      <c r="O198" s="44" t="s">
        <v>15</v>
      </c>
      <c r="P198" s="44" t="s">
        <v>15</v>
      </c>
      <c r="Q198" s="44" t="s">
        <v>15</v>
      </c>
      <c r="R198" s="44" t="s">
        <v>15</v>
      </c>
      <c r="S198" s="45">
        <f t="shared" si="5"/>
        <v>15.700196968607589</v>
      </c>
    </row>
    <row r="199" spans="1:19" ht="23.25" customHeight="1" x14ac:dyDescent="0.25">
      <c r="A199" s="33" t="s">
        <v>793</v>
      </c>
      <c r="B199" s="60" t="s">
        <v>522</v>
      </c>
      <c r="C199" s="34">
        <v>691977.13</v>
      </c>
      <c r="D199" s="29">
        <v>3532384.28</v>
      </c>
      <c r="E199" s="29" t="s">
        <v>15</v>
      </c>
      <c r="F199" s="29">
        <v>3532384.28</v>
      </c>
      <c r="G199" s="30" t="s">
        <v>15</v>
      </c>
      <c r="H199" s="31" t="s">
        <v>524</v>
      </c>
      <c r="I199" s="32" t="s">
        <v>14</v>
      </c>
      <c r="J199" s="28" t="s">
        <v>523</v>
      </c>
      <c r="K199" s="29">
        <v>2684008.5699999998</v>
      </c>
      <c r="L199" s="44">
        <f t="shared" si="4"/>
        <v>75.982915709272717</v>
      </c>
      <c r="M199" s="44" t="s">
        <v>15</v>
      </c>
      <c r="N199" s="44" t="s">
        <v>15</v>
      </c>
      <c r="O199" s="44" t="s">
        <v>15</v>
      </c>
      <c r="P199" s="44" t="s">
        <v>15</v>
      </c>
      <c r="Q199" s="44" t="s">
        <v>15</v>
      </c>
      <c r="R199" s="44" t="s">
        <v>15</v>
      </c>
      <c r="S199" s="45">
        <f t="shared" si="5"/>
        <v>387.87532905892419</v>
      </c>
    </row>
    <row r="200" spans="1:19" ht="21.75" customHeight="1" x14ac:dyDescent="0.25">
      <c r="A200" s="33" t="s">
        <v>794</v>
      </c>
      <c r="B200" s="60" t="s">
        <v>525</v>
      </c>
      <c r="C200" s="34">
        <v>0</v>
      </c>
      <c r="D200" s="29">
        <v>3231875</v>
      </c>
      <c r="E200" s="29" t="s">
        <v>15</v>
      </c>
      <c r="F200" s="29">
        <v>3231875</v>
      </c>
      <c r="G200" s="30" t="s">
        <v>15</v>
      </c>
      <c r="H200" s="31" t="s">
        <v>527</v>
      </c>
      <c r="I200" s="32" t="s">
        <v>14</v>
      </c>
      <c r="J200" s="28" t="s">
        <v>526</v>
      </c>
      <c r="K200" s="29">
        <v>1461149.52</v>
      </c>
      <c r="L200" s="44">
        <f t="shared" si="4"/>
        <v>45.210582711274419</v>
      </c>
      <c r="M200" s="44" t="s">
        <v>15</v>
      </c>
      <c r="N200" s="44" t="s">
        <v>15</v>
      </c>
      <c r="O200" s="44" t="s">
        <v>15</v>
      </c>
      <c r="P200" s="44" t="s">
        <v>15</v>
      </c>
      <c r="Q200" s="44" t="s">
        <v>15</v>
      </c>
      <c r="R200" s="44" t="s">
        <v>15</v>
      </c>
      <c r="S200" s="45" t="e">
        <f t="shared" si="5"/>
        <v>#DIV/0!</v>
      </c>
    </row>
    <row r="201" spans="1:19" ht="27" customHeight="1" x14ac:dyDescent="0.25">
      <c r="A201" s="33" t="s">
        <v>795</v>
      </c>
      <c r="B201" s="60" t="s">
        <v>528</v>
      </c>
      <c r="C201" s="34">
        <v>114850228.72</v>
      </c>
      <c r="D201" s="29">
        <v>177220550.09999999</v>
      </c>
      <c r="E201" s="29" t="s">
        <v>15</v>
      </c>
      <c r="F201" s="29">
        <v>177220550.09999999</v>
      </c>
      <c r="G201" s="30" t="s">
        <v>15</v>
      </c>
      <c r="H201" s="31" t="s">
        <v>530</v>
      </c>
      <c r="I201" s="32" t="s">
        <v>14</v>
      </c>
      <c r="J201" s="28" t="s">
        <v>529</v>
      </c>
      <c r="K201" s="29">
        <v>126291599.56999999</v>
      </c>
      <c r="L201" s="44">
        <f t="shared" si="4"/>
        <v>71.262389998641581</v>
      </c>
      <c r="M201" s="44" t="s">
        <v>15</v>
      </c>
      <c r="N201" s="44" t="s">
        <v>15</v>
      </c>
      <c r="O201" s="44" t="s">
        <v>15</v>
      </c>
      <c r="P201" s="44" t="s">
        <v>15</v>
      </c>
      <c r="Q201" s="44" t="s">
        <v>15</v>
      </c>
      <c r="R201" s="44" t="s">
        <v>15</v>
      </c>
      <c r="S201" s="45">
        <f t="shared" si="5"/>
        <v>109.9619922202276</v>
      </c>
    </row>
    <row r="202" spans="1:19" ht="37.5" customHeight="1" x14ac:dyDescent="0.25">
      <c r="A202" s="33" t="s">
        <v>796</v>
      </c>
      <c r="B202" s="60" t="s">
        <v>531</v>
      </c>
      <c r="C202" s="34">
        <v>113072259.77</v>
      </c>
      <c r="D202" s="29">
        <v>172174419.09999999</v>
      </c>
      <c r="E202" s="29" t="s">
        <v>15</v>
      </c>
      <c r="F202" s="29">
        <v>172174419.09999999</v>
      </c>
      <c r="G202" s="30" t="s">
        <v>15</v>
      </c>
      <c r="H202" s="31" t="s">
        <v>533</v>
      </c>
      <c r="I202" s="32" t="s">
        <v>14</v>
      </c>
      <c r="J202" s="28" t="s">
        <v>532</v>
      </c>
      <c r="K202" s="29">
        <v>122284670.40000001</v>
      </c>
      <c r="L202" s="44">
        <f t="shared" si="4"/>
        <v>71.023715973147148</v>
      </c>
      <c r="M202" s="44" t="s">
        <v>15</v>
      </c>
      <c r="N202" s="44" t="s">
        <v>15</v>
      </c>
      <c r="O202" s="44" t="s">
        <v>15</v>
      </c>
      <c r="P202" s="44" t="s">
        <v>15</v>
      </c>
      <c r="Q202" s="44" t="s">
        <v>15</v>
      </c>
      <c r="R202" s="44" t="s">
        <v>15</v>
      </c>
      <c r="S202" s="45">
        <f t="shared" si="5"/>
        <v>108.1473658072625</v>
      </c>
    </row>
    <row r="203" spans="1:19" ht="37.5" customHeight="1" x14ac:dyDescent="0.25">
      <c r="A203" s="33" t="s">
        <v>797</v>
      </c>
      <c r="B203" s="60" t="s">
        <v>534</v>
      </c>
      <c r="C203" s="34">
        <v>113072259.77</v>
      </c>
      <c r="D203" s="29">
        <v>172174419.09999999</v>
      </c>
      <c r="E203" s="29" t="s">
        <v>15</v>
      </c>
      <c r="F203" s="29">
        <v>172174419.09999999</v>
      </c>
      <c r="G203" s="30" t="s">
        <v>15</v>
      </c>
      <c r="H203" s="31" t="s">
        <v>536</v>
      </c>
      <c r="I203" s="32" t="s">
        <v>14</v>
      </c>
      <c r="J203" s="28" t="s">
        <v>535</v>
      </c>
      <c r="K203" s="29">
        <v>122284670.40000001</v>
      </c>
      <c r="L203" s="44">
        <f t="shared" si="4"/>
        <v>71.023715973147148</v>
      </c>
      <c r="M203" s="44" t="s">
        <v>15</v>
      </c>
      <c r="N203" s="44" t="s">
        <v>15</v>
      </c>
      <c r="O203" s="44" t="s">
        <v>15</v>
      </c>
      <c r="P203" s="44" t="s">
        <v>15</v>
      </c>
      <c r="Q203" s="44" t="s">
        <v>15</v>
      </c>
      <c r="R203" s="44" t="s">
        <v>15</v>
      </c>
      <c r="S203" s="45">
        <f t="shared" si="5"/>
        <v>108.1473658072625</v>
      </c>
    </row>
    <row r="204" spans="1:19" ht="62.25" customHeight="1" x14ac:dyDescent="0.25">
      <c r="A204" s="33" t="s">
        <v>798</v>
      </c>
      <c r="B204" s="60" t="s">
        <v>537</v>
      </c>
      <c r="C204" s="34">
        <v>581874.76</v>
      </c>
      <c r="D204" s="29">
        <v>1204936</v>
      </c>
      <c r="E204" s="29" t="s">
        <v>15</v>
      </c>
      <c r="F204" s="29">
        <v>1204936</v>
      </c>
      <c r="G204" s="30" t="s">
        <v>15</v>
      </c>
      <c r="H204" s="31" t="s">
        <v>539</v>
      </c>
      <c r="I204" s="32" t="s">
        <v>14</v>
      </c>
      <c r="J204" s="28" t="s">
        <v>538</v>
      </c>
      <c r="K204" s="29">
        <v>616145.37</v>
      </c>
      <c r="L204" s="44">
        <f t="shared" si="4"/>
        <v>51.135111740374597</v>
      </c>
      <c r="M204" s="44" t="s">
        <v>15</v>
      </c>
      <c r="N204" s="44" t="s">
        <v>15</v>
      </c>
      <c r="O204" s="44" t="s">
        <v>15</v>
      </c>
      <c r="P204" s="44" t="s">
        <v>15</v>
      </c>
      <c r="Q204" s="44" t="s">
        <v>15</v>
      </c>
      <c r="R204" s="44" t="s">
        <v>15</v>
      </c>
      <c r="S204" s="45">
        <f t="shared" si="5"/>
        <v>105.88968835836769</v>
      </c>
    </row>
    <row r="205" spans="1:19" ht="64.5" customHeight="1" x14ac:dyDescent="0.25">
      <c r="A205" s="33" t="s">
        <v>799</v>
      </c>
      <c r="B205" s="60" t="s">
        <v>540</v>
      </c>
      <c r="C205" s="34">
        <v>581874.76</v>
      </c>
      <c r="D205" s="29">
        <v>1204936</v>
      </c>
      <c r="E205" s="29" t="s">
        <v>15</v>
      </c>
      <c r="F205" s="29">
        <v>1204936</v>
      </c>
      <c r="G205" s="30" t="s">
        <v>15</v>
      </c>
      <c r="H205" s="31" t="s">
        <v>542</v>
      </c>
      <c r="I205" s="32" t="s">
        <v>14</v>
      </c>
      <c r="J205" s="28" t="s">
        <v>541</v>
      </c>
      <c r="K205" s="29">
        <v>616145.37</v>
      </c>
      <c r="L205" s="44">
        <f t="shared" si="4"/>
        <v>51.135111740374597</v>
      </c>
      <c r="M205" s="44" t="s">
        <v>15</v>
      </c>
      <c r="N205" s="44" t="s">
        <v>15</v>
      </c>
      <c r="O205" s="44" t="s">
        <v>15</v>
      </c>
      <c r="P205" s="44" t="s">
        <v>15</v>
      </c>
      <c r="Q205" s="44" t="s">
        <v>15</v>
      </c>
      <c r="R205" s="44" t="s">
        <v>15</v>
      </c>
      <c r="S205" s="45">
        <f t="shared" si="5"/>
        <v>105.88968835836769</v>
      </c>
    </row>
    <row r="206" spans="1:19" ht="60" customHeight="1" x14ac:dyDescent="0.25">
      <c r="A206" s="33" t="s">
        <v>800</v>
      </c>
      <c r="B206" s="60" t="s">
        <v>543</v>
      </c>
      <c r="C206" s="34">
        <v>0</v>
      </c>
      <c r="D206" s="29">
        <v>2114244</v>
      </c>
      <c r="E206" s="29" t="s">
        <v>15</v>
      </c>
      <c r="F206" s="29">
        <v>2114244</v>
      </c>
      <c r="G206" s="30" t="s">
        <v>15</v>
      </c>
      <c r="H206" s="31" t="s">
        <v>545</v>
      </c>
      <c r="I206" s="32" t="s">
        <v>14</v>
      </c>
      <c r="J206" s="28" t="s">
        <v>544</v>
      </c>
      <c r="K206" s="29">
        <v>2114244</v>
      </c>
      <c r="L206" s="44">
        <f t="shared" si="4"/>
        <v>100</v>
      </c>
      <c r="M206" s="44" t="s">
        <v>15</v>
      </c>
      <c r="N206" s="44" t="s">
        <v>15</v>
      </c>
      <c r="O206" s="44" t="s">
        <v>15</v>
      </c>
      <c r="P206" s="44" t="s">
        <v>15</v>
      </c>
      <c r="Q206" s="44" t="s">
        <v>15</v>
      </c>
      <c r="R206" s="44" t="s">
        <v>15</v>
      </c>
      <c r="S206" s="45" t="e">
        <f t="shared" si="5"/>
        <v>#DIV/0!</v>
      </c>
    </row>
    <row r="207" spans="1:19" ht="61.5" customHeight="1" x14ac:dyDescent="0.25">
      <c r="A207" s="33" t="s">
        <v>801</v>
      </c>
      <c r="B207" s="60" t="s">
        <v>546</v>
      </c>
      <c r="C207" s="34">
        <v>0</v>
      </c>
      <c r="D207" s="29">
        <v>2114244</v>
      </c>
      <c r="E207" s="29" t="s">
        <v>15</v>
      </c>
      <c r="F207" s="29">
        <v>2114244</v>
      </c>
      <c r="G207" s="30" t="s">
        <v>15</v>
      </c>
      <c r="H207" s="31" t="s">
        <v>548</v>
      </c>
      <c r="I207" s="32" t="s">
        <v>14</v>
      </c>
      <c r="J207" s="28" t="s">
        <v>547</v>
      </c>
      <c r="K207" s="29">
        <v>2114244</v>
      </c>
      <c r="L207" s="44">
        <f t="shared" si="4"/>
        <v>100</v>
      </c>
      <c r="M207" s="44" t="s">
        <v>15</v>
      </c>
      <c r="N207" s="44" t="s">
        <v>15</v>
      </c>
      <c r="O207" s="44" t="s">
        <v>15</v>
      </c>
      <c r="P207" s="44" t="s">
        <v>15</v>
      </c>
      <c r="Q207" s="44" t="s">
        <v>15</v>
      </c>
      <c r="R207" s="44" t="s">
        <v>15</v>
      </c>
      <c r="S207" s="45" t="e">
        <f t="shared" si="5"/>
        <v>#DIV/0!</v>
      </c>
    </row>
    <row r="208" spans="1:19" ht="42.75" customHeight="1" x14ac:dyDescent="0.25">
      <c r="A208" s="33" t="s">
        <v>802</v>
      </c>
      <c r="B208" s="60" t="s">
        <v>549</v>
      </c>
      <c r="C208" s="34">
        <v>1114094.19</v>
      </c>
      <c r="D208" s="29">
        <v>1724234</v>
      </c>
      <c r="E208" s="29" t="s">
        <v>15</v>
      </c>
      <c r="F208" s="29">
        <v>1724234</v>
      </c>
      <c r="G208" s="30" t="s">
        <v>15</v>
      </c>
      <c r="H208" s="31" t="s">
        <v>551</v>
      </c>
      <c r="I208" s="32" t="s">
        <v>14</v>
      </c>
      <c r="J208" s="28" t="s">
        <v>550</v>
      </c>
      <c r="K208" s="29">
        <v>1273822.8</v>
      </c>
      <c r="L208" s="44">
        <f t="shared" si="4"/>
        <v>73.877605939797036</v>
      </c>
      <c r="M208" s="44" t="s">
        <v>15</v>
      </c>
      <c r="N208" s="44" t="s">
        <v>15</v>
      </c>
      <c r="O208" s="44" t="s">
        <v>15</v>
      </c>
      <c r="P208" s="44" t="s">
        <v>15</v>
      </c>
      <c r="Q208" s="44" t="s">
        <v>15</v>
      </c>
      <c r="R208" s="44" t="s">
        <v>15</v>
      </c>
      <c r="S208" s="45">
        <f t="shared" si="5"/>
        <v>114.33708311502819</v>
      </c>
    </row>
    <row r="209" spans="1:19" ht="51.75" customHeight="1" x14ac:dyDescent="0.25">
      <c r="A209" s="33" t="s">
        <v>803</v>
      </c>
      <c r="B209" s="60" t="s">
        <v>552</v>
      </c>
      <c r="C209" s="34">
        <v>1114094.19</v>
      </c>
      <c r="D209" s="29">
        <v>1724234</v>
      </c>
      <c r="E209" s="29" t="s">
        <v>15</v>
      </c>
      <c r="F209" s="29">
        <v>1724234</v>
      </c>
      <c r="G209" s="30" t="s">
        <v>15</v>
      </c>
      <c r="H209" s="31" t="s">
        <v>554</v>
      </c>
      <c r="I209" s="32" t="s">
        <v>14</v>
      </c>
      <c r="J209" s="28" t="s">
        <v>553</v>
      </c>
      <c r="K209" s="29">
        <v>1273822.8</v>
      </c>
      <c r="L209" s="44">
        <f t="shared" si="4"/>
        <v>73.877605939797036</v>
      </c>
      <c r="M209" s="44" t="s">
        <v>15</v>
      </c>
      <c r="N209" s="44" t="s">
        <v>15</v>
      </c>
      <c r="O209" s="44" t="s">
        <v>15</v>
      </c>
      <c r="P209" s="44" t="s">
        <v>15</v>
      </c>
      <c r="Q209" s="44" t="s">
        <v>15</v>
      </c>
      <c r="R209" s="44" t="s">
        <v>15</v>
      </c>
      <c r="S209" s="45">
        <f t="shared" si="5"/>
        <v>114.33708311502819</v>
      </c>
    </row>
    <row r="210" spans="1:19" ht="51.75" customHeight="1" x14ac:dyDescent="0.25">
      <c r="A210" s="33" t="s">
        <v>804</v>
      </c>
      <c r="B210" s="60" t="s">
        <v>555</v>
      </c>
      <c r="C210" s="34">
        <v>82000</v>
      </c>
      <c r="D210" s="29">
        <v>2717</v>
      </c>
      <c r="E210" s="29" t="s">
        <v>15</v>
      </c>
      <c r="F210" s="29">
        <v>2717</v>
      </c>
      <c r="G210" s="30" t="s">
        <v>15</v>
      </c>
      <c r="H210" s="31" t="s">
        <v>557</v>
      </c>
      <c r="I210" s="32" t="s">
        <v>14</v>
      </c>
      <c r="J210" s="28" t="s">
        <v>556</v>
      </c>
      <c r="K210" s="29">
        <v>2717</v>
      </c>
      <c r="L210" s="44">
        <f t="shared" si="4"/>
        <v>100</v>
      </c>
      <c r="M210" s="44" t="s">
        <v>15</v>
      </c>
      <c r="N210" s="44" t="s">
        <v>15</v>
      </c>
      <c r="O210" s="44" t="s">
        <v>15</v>
      </c>
      <c r="P210" s="44" t="s">
        <v>15</v>
      </c>
      <c r="Q210" s="44" t="s">
        <v>15</v>
      </c>
      <c r="R210" s="44" t="s">
        <v>15</v>
      </c>
      <c r="S210" s="45">
        <f t="shared" si="5"/>
        <v>3.3134146341463415</v>
      </c>
    </row>
    <row r="211" spans="1:19" ht="50.25" customHeight="1" x14ac:dyDescent="0.25">
      <c r="A211" s="33" t="s">
        <v>805</v>
      </c>
      <c r="B211" s="60" t="s">
        <v>558</v>
      </c>
      <c r="C211" s="34">
        <v>82000</v>
      </c>
      <c r="D211" s="29">
        <v>2717</v>
      </c>
      <c r="E211" s="29" t="s">
        <v>15</v>
      </c>
      <c r="F211" s="29">
        <v>2717</v>
      </c>
      <c r="G211" s="30" t="s">
        <v>15</v>
      </c>
      <c r="H211" s="31" t="s">
        <v>560</v>
      </c>
      <c r="I211" s="32" t="s">
        <v>14</v>
      </c>
      <c r="J211" s="28" t="s">
        <v>559</v>
      </c>
      <c r="K211" s="29">
        <v>2717</v>
      </c>
      <c r="L211" s="44">
        <f t="shared" si="4"/>
        <v>100</v>
      </c>
      <c r="M211" s="44" t="s">
        <v>15</v>
      </c>
      <c r="N211" s="44" t="s">
        <v>15</v>
      </c>
      <c r="O211" s="44" t="s">
        <v>15</v>
      </c>
      <c r="P211" s="44" t="s">
        <v>15</v>
      </c>
      <c r="Q211" s="44" t="s">
        <v>15</v>
      </c>
      <c r="R211" s="44" t="s">
        <v>15</v>
      </c>
      <c r="S211" s="45">
        <f t="shared" si="5"/>
        <v>3.3134146341463415</v>
      </c>
    </row>
    <row r="212" spans="1:19" ht="26.25" customHeight="1" x14ac:dyDescent="0.25">
      <c r="A212" s="33" t="s">
        <v>806</v>
      </c>
      <c r="B212" s="60" t="s">
        <v>561</v>
      </c>
      <c r="C212" s="34">
        <v>7513942.0300000003</v>
      </c>
      <c r="D212" s="29">
        <v>10823908.789999999</v>
      </c>
      <c r="E212" s="29" t="s">
        <v>15</v>
      </c>
      <c r="F212" s="29">
        <v>10823908.789999999</v>
      </c>
      <c r="G212" s="30" t="s">
        <v>15</v>
      </c>
      <c r="H212" s="31" t="s">
        <v>563</v>
      </c>
      <c r="I212" s="32" t="s">
        <v>14</v>
      </c>
      <c r="J212" s="28" t="s">
        <v>562</v>
      </c>
      <c r="K212" s="29">
        <v>8924391</v>
      </c>
      <c r="L212" s="44">
        <f t="shared" si="4"/>
        <v>82.450722499112999</v>
      </c>
      <c r="M212" s="44" t="s">
        <v>15</v>
      </c>
      <c r="N212" s="44" t="s">
        <v>15</v>
      </c>
      <c r="O212" s="44" t="s">
        <v>15</v>
      </c>
      <c r="P212" s="44" t="s">
        <v>15</v>
      </c>
      <c r="Q212" s="44" t="s">
        <v>15</v>
      </c>
      <c r="R212" s="44" t="s">
        <v>15</v>
      </c>
      <c r="S212" s="45">
        <f t="shared" si="5"/>
        <v>118.77109198299205</v>
      </c>
    </row>
    <row r="213" spans="1:19" ht="70.5" customHeight="1" x14ac:dyDescent="0.25">
      <c r="A213" s="33" t="s">
        <v>807</v>
      </c>
      <c r="B213" s="60" t="s">
        <v>564</v>
      </c>
      <c r="C213" s="34">
        <v>0</v>
      </c>
      <c r="D213" s="29">
        <v>1058908.79</v>
      </c>
      <c r="E213" s="29" t="s">
        <v>15</v>
      </c>
      <c r="F213" s="29">
        <v>1058908.79</v>
      </c>
      <c r="G213" s="30" t="s">
        <v>15</v>
      </c>
      <c r="H213" s="31" t="s">
        <v>566</v>
      </c>
      <c r="I213" s="32" t="s">
        <v>14</v>
      </c>
      <c r="J213" s="28" t="s">
        <v>565</v>
      </c>
      <c r="K213" s="29">
        <v>709276</v>
      </c>
      <c r="L213" s="44">
        <f t="shared" si="4"/>
        <v>66.981784144033782</v>
      </c>
      <c r="M213" s="44" t="s">
        <v>15</v>
      </c>
      <c r="N213" s="44" t="s">
        <v>15</v>
      </c>
      <c r="O213" s="44" t="s">
        <v>15</v>
      </c>
      <c r="P213" s="44" t="s">
        <v>15</v>
      </c>
      <c r="Q213" s="44" t="s">
        <v>15</v>
      </c>
      <c r="R213" s="44" t="s">
        <v>15</v>
      </c>
      <c r="S213" s="45" t="e">
        <f t="shared" si="5"/>
        <v>#DIV/0!</v>
      </c>
    </row>
    <row r="214" spans="1:19" ht="59.25" customHeight="1" x14ac:dyDescent="0.25">
      <c r="A214" s="33" t="s">
        <v>808</v>
      </c>
      <c r="B214" s="60" t="s">
        <v>567</v>
      </c>
      <c r="C214" s="34">
        <v>0</v>
      </c>
      <c r="D214" s="29">
        <v>1058908.79</v>
      </c>
      <c r="E214" s="29" t="s">
        <v>15</v>
      </c>
      <c r="F214" s="29">
        <v>1058908.79</v>
      </c>
      <c r="G214" s="30" t="s">
        <v>15</v>
      </c>
      <c r="H214" s="31" t="s">
        <v>569</v>
      </c>
      <c r="I214" s="32" t="s">
        <v>14</v>
      </c>
      <c r="J214" s="28" t="s">
        <v>568</v>
      </c>
      <c r="K214" s="29">
        <v>709276</v>
      </c>
      <c r="L214" s="44">
        <f t="shared" si="4"/>
        <v>66.981784144033782</v>
      </c>
      <c r="M214" s="44" t="s">
        <v>15</v>
      </c>
      <c r="N214" s="44" t="s">
        <v>15</v>
      </c>
      <c r="O214" s="44" t="s">
        <v>15</v>
      </c>
      <c r="P214" s="44" t="s">
        <v>15</v>
      </c>
      <c r="Q214" s="44" t="s">
        <v>15</v>
      </c>
      <c r="R214" s="44" t="s">
        <v>15</v>
      </c>
      <c r="S214" s="45" t="e">
        <f t="shared" si="5"/>
        <v>#DIV/0!</v>
      </c>
    </row>
    <row r="215" spans="1:19" ht="95.25" customHeight="1" x14ac:dyDescent="0.25">
      <c r="A215" s="33" t="s">
        <v>809</v>
      </c>
      <c r="B215" s="60" t="s">
        <v>570</v>
      </c>
      <c r="C215" s="34">
        <v>6895879.0300000003</v>
      </c>
      <c r="D215" s="29">
        <v>9765000</v>
      </c>
      <c r="E215" s="29" t="s">
        <v>15</v>
      </c>
      <c r="F215" s="29">
        <v>9765000</v>
      </c>
      <c r="G215" s="30" t="s">
        <v>15</v>
      </c>
      <c r="H215" s="31" t="s">
        <v>572</v>
      </c>
      <c r="I215" s="32" t="s">
        <v>14</v>
      </c>
      <c r="J215" s="28" t="s">
        <v>571</v>
      </c>
      <c r="K215" s="29">
        <v>7283245</v>
      </c>
      <c r="L215" s="44">
        <f t="shared" ref="L215:L233" si="6">K215/D215*100</f>
        <v>74.5852022529442</v>
      </c>
      <c r="M215" s="44" t="s">
        <v>15</v>
      </c>
      <c r="N215" s="44" t="s">
        <v>15</v>
      </c>
      <c r="O215" s="44" t="s">
        <v>15</v>
      </c>
      <c r="P215" s="44" t="s">
        <v>15</v>
      </c>
      <c r="Q215" s="44" t="s">
        <v>15</v>
      </c>
      <c r="R215" s="44" t="s">
        <v>15</v>
      </c>
      <c r="S215" s="45">
        <f t="shared" ref="S215:S233" si="7">K215/C215*100</f>
        <v>105.61735448540779</v>
      </c>
    </row>
    <row r="216" spans="1:19" ht="103.5" customHeight="1" x14ac:dyDescent="0.25">
      <c r="A216" s="33" t="s">
        <v>810</v>
      </c>
      <c r="B216" s="60" t="s">
        <v>573</v>
      </c>
      <c r="C216" s="34">
        <v>6895879.0300000003</v>
      </c>
      <c r="D216" s="29">
        <v>9765000</v>
      </c>
      <c r="E216" s="29" t="s">
        <v>15</v>
      </c>
      <c r="F216" s="29">
        <v>9765000</v>
      </c>
      <c r="G216" s="30" t="s">
        <v>15</v>
      </c>
      <c r="H216" s="31" t="s">
        <v>575</v>
      </c>
      <c r="I216" s="32" t="s">
        <v>14</v>
      </c>
      <c r="J216" s="28" t="s">
        <v>574</v>
      </c>
      <c r="K216" s="29">
        <v>7283245</v>
      </c>
      <c r="L216" s="44">
        <f t="shared" si="6"/>
        <v>74.5852022529442</v>
      </c>
      <c r="M216" s="44" t="s">
        <v>15</v>
      </c>
      <c r="N216" s="44" t="s">
        <v>15</v>
      </c>
      <c r="O216" s="44" t="s">
        <v>15</v>
      </c>
      <c r="P216" s="44" t="s">
        <v>15</v>
      </c>
      <c r="Q216" s="44" t="s">
        <v>15</v>
      </c>
      <c r="R216" s="44" t="s">
        <v>15</v>
      </c>
      <c r="S216" s="45">
        <f t="shared" si="7"/>
        <v>105.61735448540779</v>
      </c>
    </row>
    <row r="217" spans="1:19" ht="30" customHeight="1" x14ac:dyDescent="0.25">
      <c r="A217" s="33" t="s">
        <v>811</v>
      </c>
      <c r="B217" s="60" t="s">
        <v>576</v>
      </c>
      <c r="C217" s="34">
        <v>618063</v>
      </c>
      <c r="D217" s="29">
        <v>0</v>
      </c>
      <c r="E217" s="29" t="s">
        <v>15</v>
      </c>
      <c r="F217" s="29" t="s">
        <v>15</v>
      </c>
      <c r="G217" s="30" t="s">
        <v>15</v>
      </c>
      <c r="H217" s="31" t="s">
        <v>578</v>
      </c>
      <c r="I217" s="32" t="s">
        <v>14</v>
      </c>
      <c r="J217" s="28" t="s">
        <v>577</v>
      </c>
      <c r="K217" s="29">
        <v>931870</v>
      </c>
      <c r="L217" s="44" t="e">
        <f t="shared" si="6"/>
        <v>#DIV/0!</v>
      </c>
      <c r="M217" s="44" t="s">
        <v>15</v>
      </c>
      <c r="N217" s="44" t="s">
        <v>15</v>
      </c>
      <c r="O217" s="44" t="s">
        <v>15</v>
      </c>
      <c r="P217" s="44" t="s">
        <v>15</v>
      </c>
      <c r="Q217" s="44" t="s">
        <v>15</v>
      </c>
      <c r="R217" s="44" t="s">
        <v>15</v>
      </c>
      <c r="S217" s="45">
        <f t="shared" si="7"/>
        <v>150.77265586194289</v>
      </c>
    </row>
    <row r="218" spans="1:19" ht="37.5" customHeight="1" x14ac:dyDescent="0.25">
      <c r="A218" s="33" t="s">
        <v>812</v>
      </c>
      <c r="B218" s="60" t="s">
        <v>579</v>
      </c>
      <c r="C218" s="34">
        <v>618063</v>
      </c>
      <c r="D218" s="29">
        <v>0</v>
      </c>
      <c r="E218" s="29" t="s">
        <v>15</v>
      </c>
      <c r="F218" s="29" t="s">
        <v>15</v>
      </c>
      <c r="G218" s="30" t="s">
        <v>15</v>
      </c>
      <c r="H218" s="31" t="s">
        <v>581</v>
      </c>
      <c r="I218" s="32" t="s">
        <v>14</v>
      </c>
      <c r="J218" s="28" t="s">
        <v>580</v>
      </c>
      <c r="K218" s="29">
        <v>931870</v>
      </c>
      <c r="L218" s="44" t="e">
        <f t="shared" si="6"/>
        <v>#DIV/0!</v>
      </c>
      <c r="M218" s="44" t="s">
        <v>15</v>
      </c>
      <c r="N218" s="44" t="s">
        <v>15</v>
      </c>
      <c r="O218" s="44" t="s">
        <v>15</v>
      </c>
      <c r="P218" s="44" t="s">
        <v>15</v>
      </c>
      <c r="Q218" s="44" t="s">
        <v>15</v>
      </c>
      <c r="R218" s="44" t="s">
        <v>15</v>
      </c>
      <c r="S218" s="45">
        <f t="shared" si="7"/>
        <v>150.77265586194289</v>
      </c>
    </row>
    <row r="219" spans="1:19" ht="18" customHeight="1" x14ac:dyDescent="0.25">
      <c r="A219" s="33" t="s">
        <v>813</v>
      </c>
      <c r="B219" s="60" t="s">
        <v>582</v>
      </c>
      <c r="C219" s="34">
        <v>143896.31</v>
      </c>
      <c r="D219" s="29">
        <v>84892.63</v>
      </c>
      <c r="E219" s="29" t="s">
        <v>15</v>
      </c>
      <c r="F219" s="29">
        <v>84892.63</v>
      </c>
      <c r="G219" s="30" t="s">
        <v>15</v>
      </c>
      <c r="H219" s="31" t="s">
        <v>584</v>
      </c>
      <c r="I219" s="32" t="s">
        <v>14</v>
      </c>
      <c r="J219" s="28" t="s">
        <v>583</v>
      </c>
      <c r="K219" s="29">
        <v>143276.28</v>
      </c>
      <c r="L219" s="44">
        <f t="shared" si="6"/>
        <v>168.77352015127812</v>
      </c>
      <c r="M219" s="44" t="s">
        <v>15</v>
      </c>
      <c r="N219" s="44" t="s">
        <v>15</v>
      </c>
      <c r="O219" s="44" t="s">
        <v>15</v>
      </c>
      <c r="P219" s="44" t="s">
        <v>15</v>
      </c>
      <c r="Q219" s="44" t="s">
        <v>15</v>
      </c>
      <c r="R219" s="44" t="s">
        <v>15</v>
      </c>
      <c r="S219" s="45">
        <f t="shared" si="7"/>
        <v>99.569113342795234</v>
      </c>
    </row>
    <row r="220" spans="1:19" ht="23.25" customHeight="1" x14ac:dyDescent="0.25">
      <c r="A220" s="33" t="s">
        <v>831</v>
      </c>
      <c r="B220" s="60" t="s">
        <v>852</v>
      </c>
      <c r="C220" s="34">
        <v>40000</v>
      </c>
      <c r="D220" s="29">
        <v>0</v>
      </c>
      <c r="E220" s="29"/>
      <c r="F220" s="29"/>
      <c r="G220" s="30"/>
      <c r="H220" s="31"/>
      <c r="I220" s="32"/>
      <c r="J220" s="28"/>
      <c r="K220" s="29">
        <v>0</v>
      </c>
      <c r="L220" s="44" t="e">
        <f t="shared" si="6"/>
        <v>#DIV/0!</v>
      </c>
      <c r="M220" s="44"/>
      <c r="N220" s="44"/>
      <c r="O220" s="44"/>
      <c r="P220" s="44"/>
      <c r="Q220" s="44"/>
      <c r="R220" s="44"/>
      <c r="S220" s="45">
        <f t="shared" si="7"/>
        <v>0</v>
      </c>
    </row>
    <row r="221" spans="1:19" ht="32.25" customHeight="1" x14ac:dyDescent="0.25">
      <c r="A221" s="33" t="s">
        <v>814</v>
      </c>
      <c r="B221" s="60" t="s">
        <v>585</v>
      </c>
      <c r="C221" s="34">
        <v>86987</v>
      </c>
      <c r="D221" s="29">
        <v>84892.63</v>
      </c>
      <c r="E221" s="29" t="s">
        <v>15</v>
      </c>
      <c r="F221" s="29">
        <v>84892.63</v>
      </c>
      <c r="G221" s="30" t="s">
        <v>15</v>
      </c>
      <c r="H221" s="31" t="s">
        <v>587</v>
      </c>
      <c r="I221" s="32" t="s">
        <v>14</v>
      </c>
      <c r="J221" s="28" t="s">
        <v>586</v>
      </c>
      <c r="K221" s="29">
        <v>86892.63</v>
      </c>
      <c r="L221" s="44">
        <f t="shared" si="6"/>
        <v>102.35591711553759</v>
      </c>
      <c r="M221" s="44" t="s">
        <v>15</v>
      </c>
      <c r="N221" s="44" t="s">
        <v>15</v>
      </c>
      <c r="O221" s="44" t="s">
        <v>15</v>
      </c>
      <c r="P221" s="44" t="s">
        <v>15</v>
      </c>
      <c r="Q221" s="44" t="s">
        <v>15</v>
      </c>
      <c r="R221" s="44" t="s">
        <v>15</v>
      </c>
      <c r="S221" s="45">
        <f t="shared" si="7"/>
        <v>99.891512524860033</v>
      </c>
    </row>
    <row r="222" spans="1:19" ht="27.75" customHeight="1" x14ac:dyDescent="0.25">
      <c r="A222" s="33" t="s">
        <v>815</v>
      </c>
      <c r="B222" s="60" t="s">
        <v>588</v>
      </c>
      <c r="C222" s="34">
        <v>16909</v>
      </c>
      <c r="D222" s="29">
        <v>0</v>
      </c>
      <c r="E222" s="29" t="s">
        <v>15</v>
      </c>
      <c r="F222" s="29" t="s">
        <v>15</v>
      </c>
      <c r="G222" s="30" t="s">
        <v>15</v>
      </c>
      <c r="H222" s="31" t="s">
        <v>590</v>
      </c>
      <c r="I222" s="32" t="s">
        <v>14</v>
      </c>
      <c r="J222" s="28" t="s">
        <v>589</v>
      </c>
      <c r="K222" s="29">
        <v>56383.65</v>
      </c>
      <c r="L222" s="44" t="e">
        <f t="shared" si="6"/>
        <v>#DIV/0!</v>
      </c>
      <c r="M222" s="44" t="s">
        <v>15</v>
      </c>
      <c r="N222" s="44" t="s">
        <v>15</v>
      </c>
      <c r="O222" s="44" t="s">
        <v>15</v>
      </c>
      <c r="P222" s="44" t="s">
        <v>15</v>
      </c>
      <c r="Q222" s="44" t="s">
        <v>15</v>
      </c>
      <c r="R222" s="44" t="s">
        <v>15</v>
      </c>
      <c r="S222" s="45">
        <f t="shared" si="7"/>
        <v>333.45348630906619</v>
      </c>
    </row>
    <row r="223" spans="1:19" ht="23.25" customHeight="1" x14ac:dyDescent="0.25">
      <c r="A223" s="33" t="s">
        <v>832</v>
      </c>
      <c r="B223" s="60" t="s">
        <v>852</v>
      </c>
      <c r="C223" s="34">
        <v>40000</v>
      </c>
      <c r="D223" s="29">
        <v>0</v>
      </c>
      <c r="E223" s="29"/>
      <c r="F223" s="29"/>
      <c r="G223" s="30"/>
      <c r="H223" s="31"/>
      <c r="I223" s="32"/>
      <c r="J223" s="28"/>
      <c r="K223" s="29">
        <v>0</v>
      </c>
      <c r="L223" s="44" t="e">
        <f t="shared" si="6"/>
        <v>#DIV/0!</v>
      </c>
      <c r="M223" s="44"/>
      <c r="N223" s="44"/>
      <c r="O223" s="44"/>
      <c r="P223" s="44"/>
      <c r="Q223" s="44"/>
      <c r="R223" s="44"/>
      <c r="S223" s="45">
        <f t="shared" si="7"/>
        <v>0</v>
      </c>
    </row>
    <row r="224" spans="1:19" ht="28.5" customHeight="1" x14ac:dyDescent="0.25">
      <c r="A224" s="33" t="s">
        <v>816</v>
      </c>
      <c r="B224" s="60" t="s">
        <v>585</v>
      </c>
      <c r="C224" s="34">
        <v>86987</v>
      </c>
      <c r="D224" s="29">
        <v>84892.63</v>
      </c>
      <c r="E224" s="29" t="s">
        <v>15</v>
      </c>
      <c r="F224" s="29">
        <v>84892.63</v>
      </c>
      <c r="G224" s="30" t="s">
        <v>15</v>
      </c>
      <c r="H224" s="31" t="s">
        <v>587</v>
      </c>
      <c r="I224" s="32" t="s">
        <v>14</v>
      </c>
      <c r="J224" s="28" t="s">
        <v>591</v>
      </c>
      <c r="K224" s="29">
        <v>86892.63</v>
      </c>
      <c r="L224" s="44">
        <f t="shared" si="6"/>
        <v>102.35591711553759</v>
      </c>
      <c r="M224" s="44" t="s">
        <v>15</v>
      </c>
      <c r="N224" s="44" t="s">
        <v>15</v>
      </c>
      <c r="O224" s="44" t="s">
        <v>15</v>
      </c>
      <c r="P224" s="44" t="s">
        <v>15</v>
      </c>
      <c r="Q224" s="44" t="s">
        <v>15</v>
      </c>
      <c r="R224" s="44" t="s">
        <v>15</v>
      </c>
      <c r="S224" s="45">
        <f t="shared" si="7"/>
        <v>99.891512524860033</v>
      </c>
    </row>
    <row r="225" spans="1:19" ht="33.75" customHeight="1" x14ac:dyDescent="0.25">
      <c r="A225" s="33" t="s">
        <v>817</v>
      </c>
      <c r="B225" s="60" t="s">
        <v>588</v>
      </c>
      <c r="C225" s="34">
        <v>16909.310000000001</v>
      </c>
      <c r="D225" s="29">
        <v>0</v>
      </c>
      <c r="E225" s="29" t="s">
        <v>15</v>
      </c>
      <c r="F225" s="29" t="s">
        <v>15</v>
      </c>
      <c r="G225" s="30" t="s">
        <v>15</v>
      </c>
      <c r="H225" s="31" t="s">
        <v>590</v>
      </c>
      <c r="I225" s="32" t="s">
        <v>14</v>
      </c>
      <c r="J225" s="28" t="s">
        <v>592</v>
      </c>
      <c r="K225" s="29">
        <v>56383.65</v>
      </c>
      <c r="L225" s="44" t="e">
        <f t="shared" si="6"/>
        <v>#DIV/0!</v>
      </c>
      <c r="M225" s="44" t="s">
        <v>15</v>
      </c>
      <c r="N225" s="44" t="s">
        <v>15</v>
      </c>
      <c r="O225" s="44" t="s">
        <v>15</v>
      </c>
      <c r="P225" s="44" t="s">
        <v>15</v>
      </c>
      <c r="Q225" s="44" t="s">
        <v>15</v>
      </c>
      <c r="R225" s="44" t="s">
        <v>15</v>
      </c>
      <c r="S225" s="45">
        <f t="shared" si="7"/>
        <v>333.44737307435963</v>
      </c>
    </row>
    <row r="226" spans="1:19" ht="84.75" customHeight="1" x14ac:dyDescent="0.25">
      <c r="A226" s="33" t="s">
        <v>833</v>
      </c>
      <c r="B226" s="60" t="s">
        <v>853</v>
      </c>
      <c r="C226" s="34">
        <v>-1</v>
      </c>
      <c r="D226" s="29">
        <v>0</v>
      </c>
      <c r="E226" s="29"/>
      <c r="F226" s="29"/>
      <c r="G226" s="30"/>
      <c r="H226" s="31"/>
      <c r="I226" s="32"/>
      <c r="J226" s="28"/>
      <c r="K226" s="29">
        <v>0</v>
      </c>
      <c r="L226" s="44" t="e">
        <f t="shared" si="6"/>
        <v>#DIV/0!</v>
      </c>
      <c r="M226" s="44"/>
      <c r="N226" s="44"/>
      <c r="O226" s="44"/>
      <c r="P226" s="44"/>
      <c r="Q226" s="44"/>
      <c r="R226" s="44"/>
      <c r="S226" s="45">
        <f t="shared" si="7"/>
        <v>0</v>
      </c>
    </row>
    <row r="227" spans="1:19" ht="82.5" customHeight="1" x14ac:dyDescent="0.25">
      <c r="A227" s="33" t="s">
        <v>834</v>
      </c>
      <c r="B227" s="60" t="s">
        <v>854</v>
      </c>
      <c r="C227" s="34">
        <v>-1</v>
      </c>
      <c r="D227" s="29">
        <v>0</v>
      </c>
      <c r="E227" s="29"/>
      <c r="F227" s="29"/>
      <c r="G227" s="30"/>
      <c r="H227" s="31"/>
      <c r="I227" s="32"/>
      <c r="J227" s="28"/>
      <c r="K227" s="29">
        <v>0</v>
      </c>
      <c r="L227" s="44" t="e">
        <f t="shared" si="6"/>
        <v>#DIV/0!</v>
      </c>
      <c r="M227" s="44"/>
      <c r="N227" s="44"/>
      <c r="O227" s="44"/>
      <c r="P227" s="44"/>
      <c r="Q227" s="44"/>
      <c r="R227" s="44"/>
      <c r="S227" s="45">
        <f t="shared" si="7"/>
        <v>0</v>
      </c>
    </row>
    <row r="228" spans="1:19" ht="39.75" customHeight="1" x14ac:dyDescent="0.25">
      <c r="A228" s="33" t="s">
        <v>818</v>
      </c>
      <c r="B228" s="60" t="s">
        <v>593</v>
      </c>
      <c r="C228" s="34">
        <v>0</v>
      </c>
      <c r="D228" s="29">
        <v>0</v>
      </c>
      <c r="E228" s="29" t="s">
        <v>15</v>
      </c>
      <c r="F228" s="29" t="s">
        <v>15</v>
      </c>
      <c r="G228" s="30" t="s">
        <v>15</v>
      </c>
      <c r="H228" s="31" t="s">
        <v>595</v>
      </c>
      <c r="I228" s="32" t="s">
        <v>14</v>
      </c>
      <c r="J228" s="28" t="s">
        <v>594</v>
      </c>
      <c r="K228" s="29">
        <v>-1324060.07</v>
      </c>
      <c r="L228" s="44" t="e">
        <f t="shared" si="6"/>
        <v>#DIV/0!</v>
      </c>
      <c r="M228" s="44" t="s">
        <v>15</v>
      </c>
      <c r="N228" s="44" t="s">
        <v>15</v>
      </c>
      <c r="O228" s="44" t="s">
        <v>15</v>
      </c>
      <c r="P228" s="44" t="s">
        <v>15</v>
      </c>
      <c r="Q228" s="44" t="s">
        <v>15</v>
      </c>
      <c r="R228" s="44" t="s">
        <v>15</v>
      </c>
      <c r="S228" s="45" t="e">
        <f t="shared" si="7"/>
        <v>#DIV/0!</v>
      </c>
    </row>
    <row r="229" spans="1:19" ht="54.75" customHeight="1" x14ac:dyDescent="0.25">
      <c r="A229" s="33" t="s">
        <v>819</v>
      </c>
      <c r="B229" s="60" t="s">
        <v>596</v>
      </c>
      <c r="C229" s="34">
        <v>0</v>
      </c>
      <c r="D229" s="29">
        <v>0</v>
      </c>
      <c r="E229" s="29" t="s">
        <v>15</v>
      </c>
      <c r="F229" s="29" t="s">
        <v>15</v>
      </c>
      <c r="G229" s="30" t="s">
        <v>15</v>
      </c>
      <c r="H229" s="31" t="s">
        <v>598</v>
      </c>
      <c r="I229" s="32" t="s">
        <v>14</v>
      </c>
      <c r="J229" s="28" t="s">
        <v>597</v>
      </c>
      <c r="K229" s="29">
        <v>-413285.12</v>
      </c>
      <c r="L229" s="44" t="e">
        <f t="shared" si="6"/>
        <v>#DIV/0!</v>
      </c>
      <c r="M229" s="44" t="s">
        <v>15</v>
      </c>
      <c r="N229" s="44" t="s">
        <v>15</v>
      </c>
      <c r="O229" s="44" t="s">
        <v>15</v>
      </c>
      <c r="P229" s="44" t="s">
        <v>15</v>
      </c>
      <c r="Q229" s="44" t="s">
        <v>15</v>
      </c>
      <c r="R229" s="44" t="s">
        <v>15</v>
      </c>
      <c r="S229" s="45" t="e">
        <f t="shared" si="7"/>
        <v>#DIV/0!</v>
      </c>
    </row>
    <row r="230" spans="1:19" ht="45.75" customHeight="1" x14ac:dyDescent="0.25">
      <c r="A230" s="33" t="s">
        <v>820</v>
      </c>
      <c r="B230" s="60" t="s">
        <v>599</v>
      </c>
      <c r="C230" s="34">
        <v>0</v>
      </c>
      <c r="D230" s="29">
        <v>0</v>
      </c>
      <c r="E230" s="29" t="s">
        <v>15</v>
      </c>
      <c r="F230" s="29" t="s">
        <v>15</v>
      </c>
      <c r="G230" s="30" t="s">
        <v>15</v>
      </c>
      <c r="H230" s="31" t="s">
        <v>601</v>
      </c>
      <c r="I230" s="32" t="s">
        <v>14</v>
      </c>
      <c r="J230" s="28" t="s">
        <v>600</v>
      </c>
      <c r="K230" s="29">
        <v>-910774.95</v>
      </c>
      <c r="L230" s="44" t="e">
        <f t="shared" si="6"/>
        <v>#DIV/0!</v>
      </c>
      <c r="M230" s="44" t="s">
        <v>15</v>
      </c>
      <c r="N230" s="44" t="s">
        <v>15</v>
      </c>
      <c r="O230" s="44" t="s">
        <v>15</v>
      </c>
      <c r="P230" s="44" t="s">
        <v>15</v>
      </c>
      <c r="Q230" s="44" t="s">
        <v>15</v>
      </c>
      <c r="R230" s="44" t="s">
        <v>15</v>
      </c>
      <c r="S230" s="45" t="e">
        <f t="shared" si="7"/>
        <v>#DIV/0!</v>
      </c>
    </row>
    <row r="231" spans="1:19" ht="51.75" customHeight="1" x14ac:dyDescent="0.25">
      <c r="A231" s="33" t="s">
        <v>821</v>
      </c>
      <c r="B231" s="60" t="s">
        <v>602</v>
      </c>
      <c r="C231" s="34">
        <v>0</v>
      </c>
      <c r="D231" s="29">
        <v>0</v>
      </c>
      <c r="E231" s="29" t="s">
        <v>15</v>
      </c>
      <c r="F231" s="29" t="s">
        <v>15</v>
      </c>
      <c r="G231" s="30" t="s">
        <v>15</v>
      </c>
      <c r="H231" s="31" t="s">
        <v>604</v>
      </c>
      <c r="I231" s="32" t="s">
        <v>14</v>
      </c>
      <c r="J231" s="28" t="s">
        <v>603</v>
      </c>
      <c r="K231" s="29">
        <v>-413285.12</v>
      </c>
      <c r="L231" s="44" t="e">
        <f t="shared" si="6"/>
        <v>#DIV/0!</v>
      </c>
      <c r="M231" s="44" t="s">
        <v>15</v>
      </c>
      <c r="N231" s="44" t="s">
        <v>15</v>
      </c>
      <c r="O231" s="44" t="s">
        <v>15</v>
      </c>
      <c r="P231" s="44" t="s">
        <v>15</v>
      </c>
      <c r="Q231" s="44" t="s">
        <v>15</v>
      </c>
      <c r="R231" s="44" t="s">
        <v>15</v>
      </c>
      <c r="S231" s="45" t="e">
        <f t="shared" si="7"/>
        <v>#DIV/0!</v>
      </c>
    </row>
    <row r="232" spans="1:19" ht="45.75" customHeight="1" x14ac:dyDescent="0.25">
      <c r="A232" s="35" t="s">
        <v>822</v>
      </c>
      <c r="B232" s="61" t="s">
        <v>605</v>
      </c>
      <c r="C232" s="36">
        <v>0</v>
      </c>
      <c r="D232" s="37">
        <v>0</v>
      </c>
      <c r="E232" s="37" t="s">
        <v>15</v>
      </c>
      <c r="F232" s="37" t="s">
        <v>15</v>
      </c>
      <c r="G232" s="38" t="s">
        <v>15</v>
      </c>
      <c r="H232" s="39" t="s">
        <v>607</v>
      </c>
      <c r="I232" s="40" t="s">
        <v>14</v>
      </c>
      <c r="J232" s="41" t="s">
        <v>606</v>
      </c>
      <c r="K232" s="37">
        <v>-910774.95</v>
      </c>
      <c r="L232" s="46" t="e">
        <f t="shared" si="6"/>
        <v>#DIV/0!</v>
      </c>
      <c r="M232" s="46" t="s">
        <v>15</v>
      </c>
      <c r="N232" s="46" t="s">
        <v>15</v>
      </c>
      <c r="O232" s="46" t="s">
        <v>15</v>
      </c>
      <c r="P232" s="46" t="s">
        <v>15</v>
      </c>
      <c r="Q232" s="46" t="s">
        <v>15</v>
      </c>
      <c r="R232" s="46" t="s">
        <v>15</v>
      </c>
      <c r="S232" s="47" t="e">
        <f t="shared" si="7"/>
        <v>#DIV/0!</v>
      </c>
    </row>
    <row r="233" spans="1:19" ht="20.25" customHeight="1" x14ac:dyDescent="0.25">
      <c r="A233" s="42"/>
      <c r="B233" s="62" t="s">
        <v>835</v>
      </c>
      <c r="C233" s="43">
        <f>C161+C14</f>
        <v>392947079.63999999</v>
      </c>
      <c r="D233" s="43">
        <f t="shared" ref="D233:K233" si="8">D161+D14</f>
        <v>662685783.30999994</v>
      </c>
      <c r="E233" s="43" t="e">
        <f t="shared" si="8"/>
        <v>#VALUE!</v>
      </c>
      <c r="F233" s="43">
        <f t="shared" si="8"/>
        <v>662685783.30999994</v>
      </c>
      <c r="G233" s="43" t="e">
        <f t="shared" si="8"/>
        <v>#VALUE!</v>
      </c>
      <c r="H233" s="43" t="e">
        <f t="shared" si="8"/>
        <v>#VALUE!</v>
      </c>
      <c r="I233" s="43">
        <f t="shared" si="8"/>
        <v>20</v>
      </c>
      <c r="J233" s="43" t="e">
        <f t="shared" si="8"/>
        <v>#VALUE!</v>
      </c>
      <c r="K233" s="43">
        <f t="shared" si="8"/>
        <v>388594402.31</v>
      </c>
      <c r="L233" s="48">
        <f t="shared" si="6"/>
        <v>58.639314754730165</v>
      </c>
      <c r="M233" s="49"/>
      <c r="N233" s="49"/>
      <c r="O233" s="49"/>
      <c r="P233" s="49"/>
      <c r="Q233" s="49"/>
      <c r="R233" s="49"/>
      <c r="S233" s="45">
        <f t="shared" si="7"/>
        <v>98.892299356445733</v>
      </c>
    </row>
    <row r="234" spans="1:19" ht="12.95" customHeight="1" x14ac:dyDescent="0.25">
      <c r="A234" s="9"/>
      <c r="B234" s="9"/>
      <c r="C234" s="9"/>
      <c r="D234" s="14"/>
      <c r="E234" s="14"/>
      <c r="F234" s="14"/>
      <c r="G234" s="14"/>
      <c r="H234" s="14"/>
      <c r="I234" s="14"/>
      <c r="J234" s="14"/>
      <c r="K234" s="14"/>
      <c r="L234" s="14"/>
      <c r="M234" s="14"/>
      <c r="N234" s="14"/>
      <c r="O234" s="14"/>
      <c r="P234" s="14"/>
      <c r="Q234" s="14"/>
      <c r="R234" s="14"/>
      <c r="S234" s="5"/>
    </row>
  </sheetData>
  <autoFilter ref="D1:D234"/>
  <mergeCells count="5">
    <mergeCell ref="A5:S5"/>
    <mergeCell ref="D6:F6"/>
    <mergeCell ref="D7:F7"/>
    <mergeCell ref="D1:F2"/>
    <mergeCell ref="D4:F4"/>
  </mergeCells>
  <pageMargins left="0.78749999999999998" right="0.39374999999999999" top="0.59097219999999995" bottom="0.39374999999999999" header="0" footer="0"/>
  <pageSetup paperSize="9" scale="8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E3E2F870-8498-476F-ABF6-78D5109E455D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cp:lastPrinted>2023-10-05T06:04:23Z</cp:lastPrinted>
  <dcterms:created xsi:type="dcterms:W3CDTF">2023-10-05T06:00:53Z</dcterms:created>
  <dcterms:modified xsi:type="dcterms:W3CDTF">2023-10-06T06:29:15Z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0503317G_20220101_3.xlsx</vt:lpwstr>
  </property>
  <property fmtid="{D5CDD505-2E9C-101B-9397-08002B2CF9AE}" pid="3" name="Название отчета">
    <vt:lpwstr>0503317G_20220101_3.xlsx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0503317G_20220101.xlt</vt:lpwstr>
  </property>
  <property fmtid="{D5CDD505-2E9C-101B-9397-08002B2CF9AE}" pid="11" name="Локальная база">
    <vt:lpwstr>не используется</vt:lpwstr>
  </property>
</Properties>
</file>