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510" windowWidth="18210" windowHeight="9660"/>
  </bookViews>
  <sheets>
    <sheet name="Доходы" sheetId="2" r:id="rId1"/>
  </sheets>
  <definedNames>
    <definedName name="_xlnm._FilterDatabase" localSheetId="0" hidden="1">Доходы!$B$1:$B$188</definedName>
    <definedName name="_xlnm.Print_Titles" localSheetId="0">Доходы!$5:$6</definedName>
  </definedNames>
  <calcPr calcId="145621"/>
</workbook>
</file>

<file path=xl/calcChain.xml><?xml version="1.0" encoding="utf-8"?>
<calcChain xmlns="http://schemas.openxmlformats.org/spreadsheetml/2006/main">
  <c r="F126" i="2" l="1"/>
  <c r="G126" i="2"/>
  <c r="G131" i="2"/>
  <c r="G132" i="2"/>
  <c r="G133" i="2"/>
  <c r="F131" i="2"/>
  <c r="F132" i="2"/>
  <c r="F133" i="2"/>
  <c r="D186" i="2"/>
  <c r="E186" i="2"/>
  <c r="C18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7" i="2"/>
  <c r="G128" i="2"/>
  <c r="G129" i="2"/>
  <c r="G130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7" i="2"/>
  <c r="F128" i="2"/>
  <c r="F129" i="2"/>
  <c r="F130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 l="1"/>
  <c r="G186" i="2"/>
</calcChain>
</file>

<file path=xl/sharedStrings.xml><?xml version="1.0" encoding="utf-8"?>
<sst xmlns="http://schemas.openxmlformats.org/spreadsheetml/2006/main" count="370" uniqueCount="365">
  <si>
    <t>Наименование 
показателя</t>
  </si>
  <si>
    <t>Код дохода по бюджетной классификации</t>
  </si>
  <si>
    <t>-</t>
  </si>
  <si>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</si>
  <si>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</si>
  <si>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</si>
  <si>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</si>
  <si>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</si>
  <si>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</si>
  <si>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</si>
  <si>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</si>
  <si>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 НАЛОГИ НА ТОВАРЫ (РАБОТЫ, УСЛУГИ), РЕАЛИЗУЕМЫЕ НА ТЕРРИТОРИИ РОССИЙСКОЙ ФЕДЕРАЦИИ</t>
  </si>
  <si>
    <t xml:space="preserve">  Акцизы по подакцизным товарам (продукции), производимым на территории Российской Федерации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</si>
  <si>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</si>
  <si>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</si>
  <si>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</si>
  <si>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</si>
  <si>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</si>
  <si>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</si>
  <si>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</si>
  <si>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</si>
  <si>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НАЛОГИ НА СОВОКУПНЫЙ ДОХОД</t>
  </si>
  <si>
    <t xml:space="preserve">  Единый налог на вмененный доход для отдельных видов деятельности</t>
  </si>
  <si>
    <t xml:space="preserve">  Единый сельскохозяйственный налог</t>
  </si>
  <si>
    <t xml:space="preserve">  Налог, взимаемый в связи с применением патентной системы налогообложения</t>
  </si>
  <si>
    <t xml:space="preserve">  Налог, взимаемый в связи с применением патентной системы налогообложения, зачисляемый в бюджеты муниципальных районов</t>
  </si>
  <si>
    <t xml:space="preserve">  НАЛОГИ НА ИМУЩЕСТВО</t>
  </si>
  <si>
    <t xml:space="preserve">  Налог на имущество физических лиц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</si>
  <si>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</si>
  <si>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</si>
  <si>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 xml:space="preserve">  Земельный налог</t>
  </si>
  <si>
    <t xml:space="preserve">  Земельный налог с организаций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</si>
  <si>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</si>
  <si>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 Земельный налог с организаций, обладающих земельным участком, расположенным в границах городских поселений</t>
  </si>
  <si>
    <t xml:space="preserve">  Земельный налог с физических лиц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</si>
  <si>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</si>
  <si>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 Земельный налог с физических лиц, обладающих земельным участком, расположенным в границах городских поселений</t>
  </si>
  <si>
    <t xml:space="preserve">  ГОСУДАРСТВЕННАЯ ПОШЛИНА</t>
  </si>
  <si>
    <t xml:space="preserve">  Государственная пошлина по делам, рассматриваемым в судах общей юрисдикции, мировыми судьями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</si>
  <si>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</si>
  <si>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</si>
  <si>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 Государственная пошлина за выдачу разрешения на установку рекламной конструкции</t>
  </si>
  <si>
    <t xml:space="preserve">  ЗАДОЛЖЕННОСТЬ И ПЕРЕРАСЧЕТЫ ПО ОТМЕНЕННЫМ НАЛОГАМ, СБОРАМ И ИНЫМ ОБЯЗАТЕЛЬНЫМ ПЛАТЕЖАМ</t>
  </si>
  <si>
    <t xml:space="preserve">  Налоги на имущество</t>
  </si>
  <si>
    <t xml:space="preserve">  Земельный налог (по обязательствам, возникшим до 1 января 2006 года)</t>
  </si>
  <si>
    <t xml:space="preserve">  Земельный налог (по обязательствам, возникшим до 1 января 2006 года), мобилизуемый на территориях сельских поселений</t>
  </si>
  <si>
    <t xml:space="preserve">  Земельный налог (по обязательствам, возникшим до 1 января 2006 года), мобилизуемый на территориях городских поселений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</si>
  <si>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</si>
  <si>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</si>
  <si>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</si>
  <si>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</si>
  <si>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</si>
  <si>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</si>
  <si>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</si>
  <si>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</si>
  <si>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</si>
  <si>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</si>
  <si>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</si>
  <si>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</si>
  <si>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</si>
  <si>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</si>
  <si>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 xml:space="preserve">  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</si>
  <si>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</si>
  <si>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</si>
  <si>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</si>
  <si>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</si>
  <si>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</si>
  <si>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</si>
  <si>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</si>
  <si>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 xml:space="preserve">  ПЛАТЕЖИ ПРИ ПОЛЬЗОВАНИИ ПРИРОДНЫМИ РЕСУРСАМИ</t>
  </si>
  <si>
    <t xml:space="preserve">  Плата за негативное воздействие на окружающую среду</t>
  </si>
  <si>
    <t xml:space="preserve">  Плата за выбросы загрязняющих веществ в атмосферный воздух стационарными объектами</t>
  </si>
  <si>
    <t xml:space="preserve">  Плата за сбросы загрязняющих веществ в водные объекты</t>
  </si>
  <si>
    <t xml:space="preserve">  Плата за размещение отходов производства и потребления</t>
  </si>
  <si>
    <t xml:space="preserve">  Плата за размещение отходов производства</t>
  </si>
  <si>
    <t xml:space="preserve">  ДОХОДЫ ОТ ОКАЗАНИЯ ПЛАТНЫХ УСЛУГ И КОМПЕНСАЦИИ ЗАТРАТ ГОСУДАРСТВА</t>
  </si>
  <si>
    <t xml:space="preserve">  Доходы от компенсации затрат государства</t>
  </si>
  <si>
    <t xml:space="preserve">  Доходы, поступающие в порядке возмещения расходов, понесенных в связи с эксплуатацией имущества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</si>
  <si>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</si>
  <si>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</si>
  <si>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 xml:space="preserve">  ДОХОДЫ ОТ ПРОДАЖИ МАТЕРИАЛЬНЫХ И НЕМАТЕРИАЛЬНЫХ АКТИВОВ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</si>
  <si>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</si>
  <si>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</si>
  <si>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</si>
  <si>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</si>
  <si>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 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</si>
  <si>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</si>
  <si>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</si>
  <si>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</si>
  <si>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</si>
  <si>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</si>
  <si>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</si>
  <si>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</si>
  <si>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ШТРАФЫ, САНКЦИИ, ВОЗМЕЩЕНИЕ УЩЕРБА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</si>
  <si>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</si>
  <si>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</si>
  <si>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</si>
  <si>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</si>
  <si>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</si>
  <si>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</si>
  <si>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</si>
  <si>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</si>
  <si>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</si>
  <si>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</si>
  <si>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</si>
  <si>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</si>
  <si>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</si>
  <si>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</si>
  <si>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</si>
  <si>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</si>
  <si>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</si>
  <si>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</si>
  <si>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</si>
  <si>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</si>
  <si>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</si>
  <si>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</si>
  <si>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</si>
  <si>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</si>
  <si>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</si>
  <si>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</si>
  <si>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 xml:space="preserve">  Платежи в целях возмещения причиненного ущерба (убытков)</t>
  </si>
  <si>
    <t xml:space="preserve">  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</si>
  <si>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</si>
  <si>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 xml:space="preserve">  Платежи, уплачиваемые в целях возмещения вреда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</si>
  <si>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</si>
  <si>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</si>
  <si>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</si>
  <si>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</si>
  <si>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</si>
  <si>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</si>
  <si>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 xml:space="preserve">  Дотации бюджетам на поддержку мер по обеспечению сбалансированности бюджетов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</si>
  <si>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</si>
  <si>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 Субсидии бюджетам бюджетной системы Российской Федерации (межбюджетные субсидии)</t>
  </si>
  <si>
    <t xml:space="preserve">  Субсидии бюджетам на софинансирование капитальных вложений в объекты муниципальной собственности</t>
  </si>
  <si>
    <t xml:space="preserve">  Субсидии бюджетам муниципальных районов на софинансирование капитальных вложений в объекты муниципальной собственности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</si>
  <si>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</si>
  <si>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 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</si>
  <si>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 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</si>
  <si>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  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</si>
  <si>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</si>
  <si>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 Субсидии бюджетам муниципальных районов на строительство и реконструкцию (модернизацию) объектов питьевого водоснабжения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</si>
  <si>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</si>
  <si>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</si>
  <si>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Субсидии бюджетам на реализацию мероприятий по обеспечению жильем молодых семей</t>
  </si>
  <si>
    <t xml:space="preserve">  Субсидии бюджетам муниципальных районов на реализацию мероприятий по обеспечению жильем молодых семей</t>
  </si>
  <si>
    <t xml:space="preserve">  Субсидии бюджетам на поддержку отрасли культуры</t>
  </si>
  <si>
    <t xml:space="preserve">  Субсидии бюджетам муниципальных районов на поддержку отрасли культуры</t>
  </si>
  <si>
    <t xml:space="preserve">  Субсидии бюджетам на реализацию программ формирования современной городской среды</t>
  </si>
  <si>
    <t xml:space="preserve">  Субсидии бюджетам городских поселений на реализацию программ формирования современной городской среды</t>
  </si>
  <si>
    <t xml:space="preserve">  Субсидии бюджетам на реализацию мероприятий по модернизации школьных систем образования</t>
  </si>
  <si>
    <t xml:space="preserve">  Субсидии бюджетам муниципальных районов на реализацию мероприятий по модернизации школьных систем образования</t>
  </si>
  <si>
    <t xml:space="preserve">  Прочие субсидии</t>
  </si>
  <si>
    <t xml:space="preserve">  Прочие субсидии бюджетам муниципальных районов</t>
  </si>
  <si>
    <t xml:space="preserve">  Прочие субсидии бюджетам городских поселений</t>
  </si>
  <si>
    <t xml:space="preserve">  Субвенции бюджетам бюджетной системы Российской Федерации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</si>
  <si>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</si>
  <si>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</si>
  <si>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</si>
  <si>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</si>
  <si>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</si>
  <si>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</si>
  <si>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</si>
  <si>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</si>
  <si>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</si>
  <si>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</si>
  <si>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Иные межбюджетные трансферты</t>
  </si>
  <si>
    <t xml:space="preserve">  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</si>
  <si>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</si>
  <si>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</si>
  <si>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</si>
  <si>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ПРОЧИЕ БЕЗВОЗМЕЗДНЫЕ ПОСТУПЛЕНИЯ</t>
  </si>
  <si>
    <t xml:space="preserve">  Прочие безвозмездные поступления в бюджеты сельских поселений</t>
  </si>
  <si>
    <t xml:space="preserve">  Прочие безвозмездные поступления в бюджеты городских поселений</t>
  </si>
  <si>
    <t>кассовое исполнение за 1 квартал 2022 г.</t>
  </si>
  <si>
    <t>Прогноз доходов на 2023 г.</t>
  </si>
  <si>
    <t>кассовое исполнение за 1 квартал 2023г.</t>
  </si>
  <si>
    <t>темп роста 2023 г к 2022 г.</t>
  </si>
  <si>
    <t>Процент исполнения к прогнозным параментам доходов 2023г</t>
  </si>
  <si>
    <t>(рублей)</t>
  </si>
  <si>
    <t>Аналитические данные о поступлении доходов в консолидированный бюджет Брасовского муниципального района Брянской области по видам доходов за отчетный период текущего финансового года в сравнении с соответствующим периодом прошлого года за 1 квартал 2023  года</t>
  </si>
  <si>
    <t>доходы всего</t>
  </si>
  <si>
    <t>105 02020 02 0000 110</t>
  </si>
  <si>
    <t>116 07010 05 0000 140</t>
  </si>
  <si>
    <t>116 10120 00 0000 140</t>
  </si>
  <si>
    <t>116 10123 01 0000 140</t>
  </si>
  <si>
    <t>116 10129 01 0000 140</t>
  </si>
  <si>
    <t xml:space="preserve"> 100 00000 00 0000 000</t>
  </si>
  <si>
    <t xml:space="preserve"> 101 00000 00 0000 000</t>
  </si>
  <si>
    <t xml:space="preserve"> 101 02000 01 0000 110</t>
  </si>
  <si>
    <t xml:space="preserve"> 101 02010 01 0000 110</t>
  </si>
  <si>
    <t>101 02020 01 0000 110</t>
  </si>
  <si>
    <t>101 02030 01 0000 110</t>
  </si>
  <si>
    <t>101 02040 01 0000 110</t>
  </si>
  <si>
    <t>101 02080 01 0000 110</t>
  </si>
  <si>
    <t xml:space="preserve"> 103 00000 00 0000 000</t>
  </si>
  <si>
    <t xml:space="preserve"> 103 02000 01 0000 110</t>
  </si>
  <si>
    <t>103 02230 01 0000 110</t>
  </si>
  <si>
    <t>103 02231 01 0000 110</t>
  </si>
  <si>
    <t>103 02240 01 0000 110</t>
  </si>
  <si>
    <t>103 02241 01 0000 110</t>
  </si>
  <si>
    <t>103 02250 01 0000 110</t>
  </si>
  <si>
    <t>103 02251 01 0000 110</t>
  </si>
  <si>
    <t>103 02260 01 0000 110</t>
  </si>
  <si>
    <t>103 02261 01 0000 110</t>
  </si>
  <si>
    <t xml:space="preserve"> 105 00000 00 0000 000</t>
  </si>
  <si>
    <t>105 02000 02 0000 110</t>
  </si>
  <si>
    <t>105 02010 02 0000 110</t>
  </si>
  <si>
    <t xml:space="preserve"> 105 03000 01 0000 110</t>
  </si>
  <si>
    <t xml:space="preserve"> 105 03010 01 0000 110</t>
  </si>
  <si>
    <t xml:space="preserve"> 105 04000 02 0000 110</t>
  </si>
  <si>
    <t>105 04020 02 0000 110</t>
  </si>
  <si>
    <t xml:space="preserve"> 106 00000 00 0000 000</t>
  </si>
  <si>
    <t>106 01000 00 0000 110</t>
  </si>
  <si>
    <t>106 01030 10 0000 110</t>
  </si>
  <si>
    <t>106 01030 13 0000 110</t>
  </si>
  <si>
    <t xml:space="preserve"> 106 06000 00 0000 110</t>
  </si>
  <si>
    <t xml:space="preserve"> 106 06030 00 0000 110</t>
  </si>
  <si>
    <t>106 06033 10 0000 110</t>
  </si>
  <si>
    <t>106 06033 13 0000 110</t>
  </si>
  <si>
    <t xml:space="preserve"> 106 06040 00 0000 110</t>
  </si>
  <si>
    <t xml:space="preserve"> 106 06043 10 0000 110</t>
  </si>
  <si>
    <t>106 06043 13 0000 110</t>
  </si>
  <si>
    <t xml:space="preserve"> 108 00000 00 0000 000</t>
  </si>
  <si>
    <t xml:space="preserve"> 108 03000 01 0000 110</t>
  </si>
  <si>
    <t xml:space="preserve"> 108 03010 01 0000 110</t>
  </si>
  <si>
    <t xml:space="preserve"> 108 07000 01 0000 110</t>
  </si>
  <si>
    <t xml:space="preserve"> 108 07150 01 0000 110</t>
  </si>
  <si>
    <t xml:space="preserve"> 109 00000 00 0000 000</t>
  </si>
  <si>
    <t xml:space="preserve"> 109 04000 00 0000 110</t>
  </si>
  <si>
    <t xml:space="preserve"> 109 04050 00 0000 110</t>
  </si>
  <si>
    <t xml:space="preserve"> 109 04053 10 0000 110</t>
  </si>
  <si>
    <t xml:space="preserve"> 109 04053 13 0000 110</t>
  </si>
  <si>
    <t>111 00000 00 0000 000</t>
  </si>
  <si>
    <t xml:space="preserve"> 111 01000 00 0000 120</t>
  </si>
  <si>
    <t xml:space="preserve"> 111 01050 05 0000 120</t>
  </si>
  <si>
    <t xml:space="preserve"> 111 05000 00 0000 120</t>
  </si>
  <si>
    <t xml:space="preserve"> 111 05010 00 0000 120</t>
  </si>
  <si>
    <t xml:space="preserve"> 111 05013 05 0000 120</t>
  </si>
  <si>
    <t xml:space="preserve"> 111 05013 13 0000 120</t>
  </si>
  <si>
    <t xml:space="preserve"> 111 05030 00 0000 120</t>
  </si>
  <si>
    <t xml:space="preserve"> 111 05035 05 0000 120</t>
  </si>
  <si>
    <t>111 05035 10 0000 120</t>
  </si>
  <si>
    <t>111 05070 00 0000 120</t>
  </si>
  <si>
    <t xml:space="preserve"> 111 05075 05 0000 120</t>
  </si>
  <si>
    <t xml:space="preserve"> 111 05300 00 0000 120</t>
  </si>
  <si>
    <t>111 05310 00 0000 120</t>
  </si>
  <si>
    <t>111 05313 13 0000 120</t>
  </si>
  <si>
    <t>111 09000 00 0000 120</t>
  </si>
  <si>
    <t xml:space="preserve"> 111 09040 00 0000 120</t>
  </si>
  <si>
    <t xml:space="preserve"> 111 09045 05 0000 120</t>
  </si>
  <si>
    <t xml:space="preserve"> 111 09045 13 0000 120</t>
  </si>
  <si>
    <t>111 09080 00 0000 120</t>
  </si>
  <si>
    <t xml:space="preserve"> 111 09080 10 0000 120</t>
  </si>
  <si>
    <t xml:space="preserve"> 111 09080 13 0000 120</t>
  </si>
  <si>
    <t xml:space="preserve"> 112 00000 00 0000 000</t>
  </si>
  <si>
    <t xml:space="preserve"> 112 01000 01 0000 120</t>
  </si>
  <si>
    <t>112 01010 01 0000 120</t>
  </si>
  <si>
    <t xml:space="preserve"> 112 01030 01 0000 120</t>
  </si>
  <si>
    <t>112 01040 01 0000 120</t>
  </si>
  <si>
    <t xml:space="preserve"> 112 01041 01 0000 120</t>
  </si>
  <si>
    <t>113 00000 00 0000 000</t>
  </si>
  <si>
    <t xml:space="preserve"> 113 02000 00 0000 130</t>
  </si>
  <si>
    <t>113 02060 00 0000 130</t>
  </si>
  <si>
    <t>113 02065 05 0000 130</t>
  </si>
  <si>
    <t>113 02065 10 0000 130</t>
  </si>
  <si>
    <t xml:space="preserve"> 114 00000 00 0000 000</t>
  </si>
  <si>
    <t xml:space="preserve"> 114 02000 00 0000 000</t>
  </si>
  <si>
    <t>114 02050 05 0000 410</t>
  </si>
  <si>
    <t>114 02053 05 0000 410</t>
  </si>
  <si>
    <t xml:space="preserve"> 114 06000 00 0000 430</t>
  </si>
  <si>
    <t xml:space="preserve"> 114 06010 00 0000 430</t>
  </si>
  <si>
    <t>114 06013 05 0000 430</t>
  </si>
  <si>
    <t>114 06013 13 0000 430</t>
  </si>
  <si>
    <t>114 06020 00 0000 430</t>
  </si>
  <si>
    <t>114 06025 10 0000 430</t>
  </si>
  <si>
    <t xml:space="preserve"> 114 06300 00 0000 430</t>
  </si>
  <si>
    <t>114 06310 00 0000 430</t>
  </si>
  <si>
    <t xml:space="preserve"> 114 06313 13 0000 430</t>
  </si>
  <si>
    <t xml:space="preserve"> 116 00000 00 0000 000</t>
  </si>
  <si>
    <t>116 01000 01 0000 140</t>
  </si>
  <si>
    <t>116 01050 01 0000 140</t>
  </si>
  <si>
    <t>116 01053 01 0000 140</t>
  </si>
  <si>
    <t>116 01060 01 0000 140</t>
  </si>
  <si>
    <t xml:space="preserve"> 116 01063 01 0000 140</t>
  </si>
  <si>
    <t>116 01070 01 0000 140</t>
  </si>
  <si>
    <t>116 01073 01 0000 140</t>
  </si>
  <si>
    <t>116 01080 01 0000 140</t>
  </si>
  <si>
    <t xml:space="preserve"> 116 01083 01 0000 140</t>
  </si>
  <si>
    <t xml:space="preserve"> 116 01140 01 0000 140</t>
  </si>
  <si>
    <t>116 01143 01 0000 140</t>
  </si>
  <si>
    <t>116 01150 01 0000 140</t>
  </si>
  <si>
    <t>116 01153 01 0000 140</t>
  </si>
  <si>
    <t>116 01170 01 0000 140</t>
  </si>
  <si>
    <t>116 01173 01 0000 140</t>
  </si>
  <si>
    <t>116 01190 01 0000 140</t>
  </si>
  <si>
    <t>116 01193 01 0000 140</t>
  </si>
  <si>
    <t>116 01200 01 0000 140</t>
  </si>
  <si>
    <t>116 01203 01 0000 140</t>
  </si>
  <si>
    <t>116 01330 00 0000 140</t>
  </si>
  <si>
    <t>116 01333 01 0000 140</t>
  </si>
  <si>
    <t>116 02000 02 0000 140</t>
  </si>
  <si>
    <t>116 02010 02 0000 140</t>
  </si>
  <si>
    <t>116 07000 00 0000 140</t>
  </si>
  <si>
    <t>116 07010 00 0000 140</t>
  </si>
  <si>
    <t>116 07010 13 0000 140</t>
  </si>
  <si>
    <t xml:space="preserve"> 116 10000 00 0000 140</t>
  </si>
  <si>
    <t>116 10030 10 0000 140</t>
  </si>
  <si>
    <t>116 10031 10 0000 140</t>
  </si>
  <si>
    <t xml:space="preserve"> 116 11000 01 0000 140</t>
  </si>
  <si>
    <t>116 11050 01 0000 140</t>
  </si>
  <si>
    <t>200 00000 00 0000 000</t>
  </si>
  <si>
    <t>202 00000 00 0000 000</t>
  </si>
  <si>
    <t>202 10000 00 0000 150</t>
  </si>
  <si>
    <t xml:space="preserve"> 202 15001 00 0000 150</t>
  </si>
  <si>
    <t>202 15001 05 0000 150</t>
  </si>
  <si>
    <t xml:space="preserve"> 202 15002 00 0000 150</t>
  </si>
  <si>
    <t xml:space="preserve"> 202 15002 05 0000 150</t>
  </si>
  <si>
    <t>202 20000 00 0000 150</t>
  </si>
  <si>
    <t>202 20077 00 0000 150</t>
  </si>
  <si>
    <t>202 20077 05 0000 150</t>
  </si>
  <si>
    <t>202 20216 00 0000 150</t>
  </si>
  <si>
    <t>202 20216 13 0000 150</t>
  </si>
  <si>
    <t>202 25098 00 0000 150</t>
  </si>
  <si>
    <t>202 25098 05 0000 150</t>
  </si>
  <si>
    <t xml:space="preserve"> 202 25243 00 0000 150</t>
  </si>
  <si>
    <t xml:space="preserve"> 202 25243 05 0000 150</t>
  </si>
  <si>
    <t>202 25304 00 0000 150</t>
  </si>
  <si>
    <t>202 25304 05 0000 150</t>
  </si>
  <si>
    <t xml:space="preserve"> 202 25497 00 0000 150</t>
  </si>
  <si>
    <t>202 25497 05 0000 150</t>
  </si>
  <si>
    <t>202 25519 00 0000 150</t>
  </si>
  <si>
    <t xml:space="preserve"> 202 25519 05 0000 150</t>
  </si>
  <si>
    <t xml:space="preserve"> 202 25555 00 0000 150</t>
  </si>
  <si>
    <t xml:space="preserve"> 202 25555 13 0000 150</t>
  </si>
  <si>
    <t>202 25750 00 0000 150</t>
  </si>
  <si>
    <t>202 25750 05 0000 150</t>
  </si>
  <si>
    <t>202 29999 00 0000 150</t>
  </si>
  <si>
    <t xml:space="preserve"> 202 29999 05 0000 150</t>
  </si>
  <si>
    <t xml:space="preserve"> 202 29999 13 0000 150</t>
  </si>
  <si>
    <t>202 30000 00 0000 150</t>
  </si>
  <si>
    <t xml:space="preserve"> 202 30024 00 0000 150</t>
  </si>
  <si>
    <t>202 30024 05 0000 150</t>
  </si>
  <si>
    <t>202 30029 00 0000 150</t>
  </si>
  <si>
    <t>202 30029 05 0000 150</t>
  </si>
  <si>
    <t>202 35082 00 0000 150</t>
  </si>
  <si>
    <t>202 35082 05 0000 150</t>
  </si>
  <si>
    <t>202 35118 00 0000 150</t>
  </si>
  <si>
    <t>202 35118 05 0000 150</t>
  </si>
  <si>
    <t>202 35120 00 0000 150</t>
  </si>
  <si>
    <t>202 35120 05 0000 150</t>
  </si>
  <si>
    <t xml:space="preserve"> 202 40000 00 0000 150</t>
  </si>
  <si>
    <t>202 45179 00 0000 150</t>
  </si>
  <si>
    <t>202 45179 05 0000 150</t>
  </si>
  <si>
    <t>202 45303 00 0000 150</t>
  </si>
  <si>
    <t>202 45303 05 0000 150</t>
  </si>
  <si>
    <t xml:space="preserve"> 207 00000 00 0000 000</t>
  </si>
  <si>
    <t>207 05000 10 0000 150</t>
  </si>
  <si>
    <t>207 05000 13 0000 150</t>
  </si>
  <si>
    <t>207 05030 10 0000 150</t>
  </si>
  <si>
    <t xml:space="preserve"> 207 05030 13 0000 150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</si>
  <si>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</si>
  <si>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</si>
  <si>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</si>
  <si>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</si>
  <si>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Единый налог на вмененный доход для отдельных видов деятельности (за налоговые периоды, истекшие до 1 января 2011 года)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</si>
</sst>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"/>
  </numFmts>
  <fonts count="23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4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5" fillId="0" borderId="1" xfId="7" applyNumberFormat="1" applyProtection="1"/>
    <xf numFmtId="0" fontId="7" fillId="0" borderId="1" xfId="12" applyNumberFormat="1" applyProtection="1">
      <alignment horizontal="left"/>
    </xf>
    <xf numFmtId="49" fontId="7" fillId="0" borderId="1" xfId="23" applyNumberFormat="1" applyProtection="1"/>
    <xf numFmtId="0" fontId="0" fillId="0" borderId="1" xfId="0" applyBorder="1" applyProtection="1">
      <protection locked="0"/>
    </xf>
    <xf numFmtId="0" fontId="4" fillId="0" borderId="1" xfId="5" applyNumberFormat="1" applyBorder="1" applyProtection="1"/>
    <xf numFmtId="0" fontId="5" fillId="0" borderId="1" xfId="7" applyNumberFormat="1" applyBorder="1" applyProtection="1"/>
    <xf numFmtId="0" fontId="7" fillId="0" borderId="1" xfId="12" applyNumberFormat="1" applyBorder="1" applyProtection="1">
      <alignment horizontal="left"/>
    </xf>
    <xf numFmtId="49" fontId="7" fillId="0" borderId="1" xfId="23" applyNumberFormat="1" applyBorder="1" applyProtection="1"/>
    <xf numFmtId="0" fontId="7" fillId="0" borderId="1" xfId="28" applyBorder="1">
      <alignment wrapText="1"/>
    </xf>
    <xf numFmtId="165" fontId="18" fillId="0" borderId="60" xfId="0" applyNumberFormat="1" applyFont="1" applyBorder="1" applyAlignment="1">
      <alignment vertical="center" wrapText="1"/>
    </xf>
    <xf numFmtId="165" fontId="18" fillId="0" borderId="60" xfId="0" applyNumberFormat="1" applyFont="1" applyBorder="1" applyAlignment="1">
      <alignment horizontal="center" vertical="center" wrapText="1"/>
    </xf>
    <xf numFmtId="0" fontId="19" fillId="0" borderId="0" xfId="0" applyFont="1" applyAlignment="1">
      <alignment horizontal="center" wrapText="1"/>
    </xf>
    <xf numFmtId="49" fontId="17" fillId="0" borderId="16" xfId="35" applyNumberFormat="1" applyFont="1" applyProtection="1">
      <alignment horizontal="center" vertical="center" wrapText="1"/>
    </xf>
    <xf numFmtId="49" fontId="17" fillId="0" borderId="16" xfId="35" applyFont="1">
      <alignment horizontal="center" vertical="center" wrapText="1"/>
    </xf>
    <xf numFmtId="49" fontId="17" fillId="0" borderId="27" xfId="35" applyNumberFormat="1" applyFont="1" applyBorder="1" applyAlignment="1" applyProtection="1">
      <alignment horizontal="center" vertical="center" wrapText="1"/>
    </xf>
    <xf numFmtId="0" fontId="18" fillId="0" borderId="18" xfId="0" applyFont="1" applyBorder="1" applyAlignment="1"/>
    <xf numFmtId="49" fontId="17" fillId="0" borderId="29" xfId="37" applyNumberFormat="1" applyFont="1" applyBorder="1" applyAlignment="1" applyProtection="1">
      <alignment horizontal="center" vertical="center" wrapText="1"/>
    </xf>
    <xf numFmtId="0" fontId="18" fillId="0" borderId="52" xfId="0" applyFont="1" applyBorder="1" applyAlignment="1"/>
    <xf numFmtId="49" fontId="17" fillId="0" borderId="60" xfId="37" applyNumberFormat="1" applyFont="1" applyBorder="1" applyAlignment="1" applyProtection="1">
      <alignment horizontal="center" vertical="center" wrapText="1"/>
    </xf>
    <xf numFmtId="0" fontId="18" fillId="0" borderId="60" xfId="0" applyFont="1" applyBorder="1" applyAlignment="1"/>
    <xf numFmtId="0" fontId="20" fillId="0" borderId="22" xfId="53" applyNumberFormat="1" applyFont="1" applyProtection="1">
      <alignment horizontal="left" wrapText="1" indent="2"/>
    </xf>
    <xf numFmtId="0" fontId="20" fillId="0" borderId="39" xfId="53" applyNumberFormat="1" applyFont="1" applyBorder="1" applyProtection="1">
      <alignment horizontal="left" wrapText="1" indent="2"/>
    </xf>
    <xf numFmtId="0" fontId="20" fillId="0" borderId="60" xfId="19" applyNumberFormat="1" applyFont="1" applyBorder="1" applyProtection="1"/>
    <xf numFmtId="49" fontId="21" fillId="0" borderId="16" xfId="55" applyNumberFormat="1" applyFont="1" applyProtection="1">
      <alignment horizontal="center"/>
    </xf>
    <xf numFmtId="49" fontId="21" fillId="0" borderId="27" xfId="55" applyNumberFormat="1" applyFont="1" applyBorder="1" applyProtection="1">
      <alignment horizontal="center"/>
    </xf>
    <xf numFmtId="0" fontId="21" fillId="0" borderId="60" xfId="57" applyNumberFormat="1" applyFont="1" applyBorder="1" applyProtection="1"/>
    <xf numFmtId="4" fontId="21" fillId="0" borderId="22" xfId="53" applyNumberFormat="1" applyFont="1" applyAlignment="1" applyProtection="1">
      <alignment horizontal="center" wrapText="1"/>
    </xf>
    <xf numFmtId="4" fontId="21" fillId="0" borderId="16" xfId="42" applyNumberFormat="1" applyFont="1" applyAlignment="1" applyProtection="1">
      <alignment horizontal="center"/>
    </xf>
    <xf numFmtId="4" fontId="21" fillId="0" borderId="24" xfId="42" applyNumberFormat="1" applyFont="1" applyBorder="1" applyAlignment="1" applyProtection="1">
      <alignment horizontal="center"/>
    </xf>
    <xf numFmtId="165" fontId="21" fillId="0" borderId="60" xfId="7" applyNumberFormat="1" applyFont="1" applyBorder="1" applyAlignment="1" applyProtection="1">
      <alignment horizontal="center"/>
    </xf>
    <xf numFmtId="165" fontId="22" fillId="0" borderId="60" xfId="0" applyNumberFormat="1" applyFont="1" applyBorder="1" applyAlignment="1" applyProtection="1">
      <alignment horizontal="center"/>
      <protection locked="0"/>
    </xf>
    <xf numFmtId="4" fontId="21" fillId="0" borderId="39" xfId="53" applyNumberFormat="1" applyFont="1" applyBorder="1" applyAlignment="1" applyProtection="1">
      <alignment horizontal="center" wrapText="1"/>
    </xf>
    <xf numFmtId="4" fontId="21" fillId="0" borderId="27" xfId="42" applyNumberFormat="1" applyFont="1" applyBorder="1" applyAlignment="1" applyProtection="1">
      <alignment horizontal="center"/>
    </xf>
    <xf numFmtId="4" fontId="21" fillId="0" borderId="29" xfId="42" applyNumberFormat="1" applyFont="1" applyBorder="1" applyAlignment="1" applyProtection="1">
      <alignment horizontal="center"/>
    </xf>
    <xf numFmtId="165" fontId="21" fillId="0" borderId="61" xfId="7" applyNumberFormat="1" applyFont="1" applyBorder="1" applyAlignment="1" applyProtection="1">
      <alignment horizontal="center"/>
    </xf>
    <xf numFmtId="165" fontId="22" fillId="0" borderId="61" xfId="0" applyNumberFormat="1" applyFont="1" applyBorder="1" applyAlignment="1" applyProtection="1">
      <alignment horizontal="center"/>
      <protection locked="0"/>
    </xf>
    <xf numFmtId="4" fontId="21" fillId="0" borderId="60" xfId="19" applyNumberFormat="1" applyFont="1" applyBorder="1" applyAlignment="1" applyProtection="1">
      <alignment horizontal="center"/>
    </xf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8"/>
  <sheetViews>
    <sheetView tabSelected="1" topLeftCell="A93" zoomScaleNormal="100" zoomScaleSheetLayoutView="70" zoomScalePageLayoutView="70" workbookViewId="0">
      <selection activeCell="B179" sqref="B179"/>
    </sheetView>
  </sheetViews>
  <sheetFormatPr defaultRowHeight="15" x14ac:dyDescent="0.25"/>
  <cols>
    <col min="1" max="1" width="21.85546875" style="1" customWidth="1"/>
    <col min="2" max="2" width="50.85546875" style="1" customWidth="1"/>
    <col min="3" max="3" width="17.5703125" style="1" customWidth="1"/>
    <col min="4" max="5" width="18.7109375" style="1" customWidth="1"/>
    <col min="6" max="6" width="9.140625" style="1" customWidth="1"/>
    <col min="7" max="7" width="12.85546875" style="1" customWidth="1"/>
    <col min="8" max="16384" width="9.140625" style="1"/>
  </cols>
  <sheetData>
    <row r="1" spans="1:8" ht="14.1" customHeight="1" x14ac:dyDescent="0.25">
      <c r="A1" s="9"/>
      <c r="B1" s="9"/>
      <c r="C1" s="9"/>
      <c r="D1" s="10"/>
      <c r="E1" s="7"/>
      <c r="F1" s="8"/>
      <c r="G1" s="6"/>
      <c r="H1" s="6"/>
    </row>
    <row r="2" spans="1:8" ht="42.75" customHeight="1" x14ac:dyDescent="0.25">
      <c r="A2" s="14" t="s">
        <v>179</v>
      </c>
      <c r="B2" s="14"/>
      <c r="C2" s="14"/>
      <c r="D2" s="14"/>
      <c r="E2" s="14"/>
      <c r="F2" s="14"/>
      <c r="G2" s="14"/>
      <c r="H2" s="6"/>
    </row>
    <row r="3" spans="1:8" ht="15.2" customHeight="1" x14ac:dyDescent="0.25">
      <c r="A3" s="6"/>
      <c r="B3" s="9"/>
      <c r="C3" s="9"/>
      <c r="D3" s="11"/>
      <c r="E3" s="7"/>
      <c r="F3" s="8"/>
      <c r="G3" s="6"/>
      <c r="H3" s="6"/>
    </row>
    <row r="4" spans="1:8" ht="24.75" customHeight="1" x14ac:dyDescent="0.25">
      <c r="A4" s="4"/>
      <c r="B4" s="2"/>
      <c r="C4" s="2"/>
      <c r="D4" s="5"/>
      <c r="E4" s="5"/>
      <c r="F4" s="3"/>
      <c r="G4" s="1" t="s">
        <v>178</v>
      </c>
    </row>
    <row r="5" spans="1:8" ht="12.95" customHeight="1" x14ac:dyDescent="0.25">
      <c r="A5" s="15" t="s">
        <v>1</v>
      </c>
      <c r="B5" s="15" t="s">
        <v>0</v>
      </c>
      <c r="C5" s="17" t="s">
        <v>173</v>
      </c>
      <c r="D5" s="19" t="s">
        <v>174</v>
      </c>
      <c r="E5" s="21" t="s">
        <v>175</v>
      </c>
      <c r="F5" s="12" t="s">
        <v>176</v>
      </c>
      <c r="G5" s="13" t="s">
        <v>177</v>
      </c>
    </row>
    <row r="6" spans="1:8" ht="112.5" customHeight="1" x14ac:dyDescent="0.25">
      <c r="A6" s="16"/>
      <c r="B6" s="16"/>
      <c r="C6" s="18"/>
      <c r="D6" s="20"/>
      <c r="E6" s="22"/>
      <c r="F6" s="12"/>
      <c r="G6" s="13"/>
    </row>
    <row r="7" spans="1:8" ht="21.75" customHeight="1" x14ac:dyDescent="0.25">
      <c r="A7" s="26" t="s">
        <v>186</v>
      </c>
      <c r="B7" s="23" t="s">
        <v>3</v>
      </c>
      <c r="C7" s="29">
        <v>55089733.670000002</v>
      </c>
      <c r="D7" s="30">
        <v>193357300</v>
      </c>
      <c r="E7" s="31">
        <v>27769340.920000002</v>
      </c>
      <c r="F7" s="32">
        <f t="shared" ref="F7:F70" si="0">E7/C7*100</f>
        <v>50.40746990418333</v>
      </c>
      <c r="G7" s="33">
        <f t="shared" ref="G7:G70" si="1">E7/D7*100</f>
        <v>14.361671847920924</v>
      </c>
    </row>
    <row r="8" spans="1:8" ht="15" customHeight="1" x14ac:dyDescent="0.25">
      <c r="A8" s="26" t="s">
        <v>187</v>
      </c>
      <c r="B8" s="23" t="s">
        <v>4</v>
      </c>
      <c r="C8" s="29">
        <v>23215409.510000002</v>
      </c>
      <c r="D8" s="30">
        <v>127776200</v>
      </c>
      <c r="E8" s="31">
        <v>19191454.190000001</v>
      </c>
      <c r="F8" s="32">
        <f t="shared" si="0"/>
        <v>82.666877712121817</v>
      </c>
      <c r="G8" s="33">
        <f t="shared" si="1"/>
        <v>15.019584390520302</v>
      </c>
    </row>
    <row r="9" spans="1:8" x14ac:dyDescent="0.25">
      <c r="A9" s="26" t="s">
        <v>188</v>
      </c>
      <c r="B9" s="23" t="s">
        <v>5</v>
      </c>
      <c r="C9" s="29">
        <v>23215409.510000002</v>
      </c>
      <c r="D9" s="30">
        <v>127776200</v>
      </c>
      <c r="E9" s="31">
        <v>19191454.190000001</v>
      </c>
      <c r="F9" s="32">
        <f t="shared" si="0"/>
        <v>82.666877712121817</v>
      </c>
      <c r="G9" s="33">
        <f t="shared" si="1"/>
        <v>15.019584390520302</v>
      </c>
    </row>
    <row r="10" spans="1:8" ht="68.25" x14ac:dyDescent="0.25">
      <c r="A10" s="26" t="s">
        <v>189</v>
      </c>
      <c r="B10" s="23" t="s">
        <v>6</v>
      </c>
      <c r="C10" s="29">
        <v>22435485.640000001</v>
      </c>
      <c r="D10" s="30">
        <v>104700900</v>
      </c>
      <c r="E10" s="31">
        <v>19310236.010000002</v>
      </c>
      <c r="F10" s="32">
        <f t="shared" si="0"/>
        <v>86.070060260126382</v>
      </c>
      <c r="G10" s="33">
        <f t="shared" si="1"/>
        <v>18.443237842272609</v>
      </c>
    </row>
    <row r="11" spans="1:8" ht="79.5" x14ac:dyDescent="0.25">
      <c r="A11" s="26" t="s">
        <v>190</v>
      </c>
      <c r="B11" s="23" t="s">
        <v>7</v>
      </c>
      <c r="C11" s="29">
        <v>-215.42</v>
      </c>
      <c r="D11" s="30">
        <v>887500</v>
      </c>
      <c r="E11" s="31">
        <v>-90788.5</v>
      </c>
      <c r="F11" s="32">
        <f t="shared" si="0"/>
        <v>42144.879769752115</v>
      </c>
      <c r="G11" s="33">
        <f t="shared" si="1"/>
        <v>-10.22969014084507</v>
      </c>
    </row>
    <row r="12" spans="1:8" ht="34.5" x14ac:dyDescent="0.25">
      <c r="A12" s="26" t="s">
        <v>191</v>
      </c>
      <c r="B12" s="23" t="s">
        <v>8</v>
      </c>
      <c r="C12" s="29">
        <v>83001.45</v>
      </c>
      <c r="D12" s="30">
        <v>1398100</v>
      </c>
      <c r="E12" s="31">
        <v>68920.08</v>
      </c>
      <c r="F12" s="32">
        <f t="shared" si="0"/>
        <v>83.034790356072094</v>
      </c>
      <c r="G12" s="33">
        <f t="shared" si="1"/>
        <v>4.9295529647378586</v>
      </c>
    </row>
    <row r="13" spans="1:8" ht="68.25" x14ac:dyDescent="0.25">
      <c r="A13" s="26" t="s">
        <v>192</v>
      </c>
      <c r="B13" s="23" t="s">
        <v>9</v>
      </c>
      <c r="C13" s="29">
        <v>32117.7</v>
      </c>
      <c r="D13" s="30">
        <v>120000</v>
      </c>
      <c r="E13" s="31">
        <v>4273.5</v>
      </c>
      <c r="F13" s="32">
        <f t="shared" si="0"/>
        <v>13.305747298218741</v>
      </c>
      <c r="G13" s="33">
        <f t="shared" si="1"/>
        <v>3.5612499999999998</v>
      </c>
    </row>
    <row r="14" spans="1:8" ht="90.75" x14ac:dyDescent="0.25">
      <c r="A14" s="26" t="s">
        <v>193</v>
      </c>
      <c r="B14" s="23" t="s">
        <v>10</v>
      </c>
      <c r="C14" s="29">
        <v>665020.14</v>
      </c>
      <c r="D14" s="30">
        <v>20669700</v>
      </c>
      <c r="E14" s="31">
        <v>-101186.9</v>
      </c>
      <c r="F14" s="32">
        <f t="shared" si="0"/>
        <v>-15.215614372220365</v>
      </c>
      <c r="G14" s="33">
        <f t="shared" si="1"/>
        <v>-0.4895421800993725</v>
      </c>
    </row>
    <row r="15" spans="1:8" ht="23.25" x14ac:dyDescent="0.25">
      <c r="A15" s="26" t="s">
        <v>194</v>
      </c>
      <c r="B15" s="23" t="s">
        <v>11</v>
      </c>
      <c r="C15" s="29">
        <v>1044436.05</v>
      </c>
      <c r="D15" s="30">
        <v>6761300</v>
      </c>
      <c r="E15" s="31">
        <v>1817821.27</v>
      </c>
      <c r="F15" s="32">
        <f t="shared" si="0"/>
        <v>174.04811620587012</v>
      </c>
      <c r="G15" s="33">
        <f t="shared" si="1"/>
        <v>26.885676866874714</v>
      </c>
    </row>
    <row r="16" spans="1:8" ht="23.25" x14ac:dyDescent="0.25">
      <c r="A16" s="26" t="s">
        <v>195</v>
      </c>
      <c r="B16" s="23" t="s">
        <v>12</v>
      </c>
      <c r="C16" s="29">
        <v>1044436.05</v>
      </c>
      <c r="D16" s="30">
        <v>6761300</v>
      </c>
      <c r="E16" s="31">
        <v>1817821.27</v>
      </c>
      <c r="F16" s="32">
        <f t="shared" si="0"/>
        <v>174.04811620587012</v>
      </c>
      <c r="G16" s="33">
        <f t="shared" si="1"/>
        <v>26.885676866874714</v>
      </c>
    </row>
    <row r="17" spans="1:7" ht="45.75" x14ac:dyDescent="0.25">
      <c r="A17" s="26" t="s">
        <v>196</v>
      </c>
      <c r="B17" s="23" t="s">
        <v>13</v>
      </c>
      <c r="C17" s="29">
        <v>494558.48</v>
      </c>
      <c r="D17" s="30">
        <v>3202452</v>
      </c>
      <c r="E17" s="31">
        <v>934505</v>
      </c>
      <c r="F17" s="32">
        <f t="shared" si="0"/>
        <v>188.95743128294959</v>
      </c>
      <c r="G17" s="33">
        <f t="shared" si="1"/>
        <v>29.180921369001002</v>
      </c>
    </row>
    <row r="18" spans="1:7" ht="79.5" x14ac:dyDescent="0.25">
      <c r="A18" s="26" t="s">
        <v>197</v>
      </c>
      <c r="B18" s="23" t="s">
        <v>14</v>
      </c>
      <c r="C18" s="29">
        <v>494558.48</v>
      </c>
      <c r="D18" s="30">
        <v>3202452</v>
      </c>
      <c r="E18" s="31">
        <v>934505</v>
      </c>
      <c r="F18" s="32">
        <f t="shared" si="0"/>
        <v>188.95743128294959</v>
      </c>
      <c r="G18" s="33">
        <f t="shared" si="1"/>
        <v>29.180921369001002</v>
      </c>
    </row>
    <row r="19" spans="1:7" ht="57" x14ac:dyDescent="0.25">
      <c r="A19" s="26" t="s">
        <v>198</v>
      </c>
      <c r="B19" s="23" t="s">
        <v>15</v>
      </c>
      <c r="C19" s="29">
        <v>3537.84</v>
      </c>
      <c r="D19" s="30">
        <v>22294</v>
      </c>
      <c r="E19" s="31">
        <v>3835.32</v>
      </c>
      <c r="F19" s="32">
        <f t="shared" si="0"/>
        <v>108.40852045315785</v>
      </c>
      <c r="G19" s="33">
        <f t="shared" si="1"/>
        <v>17.203373104871268</v>
      </c>
    </row>
    <row r="20" spans="1:7" ht="90.75" x14ac:dyDescent="0.25">
      <c r="A20" s="26" t="s">
        <v>199</v>
      </c>
      <c r="B20" s="23" t="s">
        <v>16</v>
      </c>
      <c r="C20" s="29">
        <v>3537.84</v>
      </c>
      <c r="D20" s="30">
        <v>22294</v>
      </c>
      <c r="E20" s="31">
        <v>3835.32</v>
      </c>
      <c r="F20" s="32">
        <f t="shared" si="0"/>
        <v>108.40852045315785</v>
      </c>
      <c r="G20" s="33">
        <f t="shared" si="1"/>
        <v>17.203373104871268</v>
      </c>
    </row>
    <row r="21" spans="1:7" ht="57" x14ac:dyDescent="0.25">
      <c r="A21" s="26" t="s">
        <v>200</v>
      </c>
      <c r="B21" s="23" t="s">
        <v>17</v>
      </c>
      <c r="C21" s="29">
        <v>601303.56999999995</v>
      </c>
      <c r="D21" s="30">
        <v>3958884</v>
      </c>
      <c r="E21" s="31">
        <v>999232.91</v>
      </c>
      <c r="F21" s="32">
        <f t="shared" si="0"/>
        <v>166.17777772382095</v>
      </c>
      <c r="G21" s="33">
        <f t="shared" si="1"/>
        <v>25.240267459213257</v>
      </c>
    </row>
    <row r="22" spans="1:7" ht="79.5" x14ac:dyDescent="0.25">
      <c r="A22" s="26" t="s">
        <v>201</v>
      </c>
      <c r="B22" s="23" t="s">
        <v>18</v>
      </c>
      <c r="C22" s="29">
        <v>601303.56999999995</v>
      </c>
      <c r="D22" s="30">
        <v>3958884</v>
      </c>
      <c r="E22" s="31">
        <v>999232.91</v>
      </c>
      <c r="F22" s="32">
        <f t="shared" si="0"/>
        <v>166.17777772382095</v>
      </c>
      <c r="G22" s="33">
        <f t="shared" si="1"/>
        <v>25.240267459213257</v>
      </c>
    </row>
    <row r="23" spans="1:7" ht="45.75" x14ac:dyDescent="0.25">
      <c r="A23" s="26" t="s">
        <v>202</v>
      </c>
      <c r="B23" s="23" t="s">
        <v>19</v>
      </c>
      <c r="C23" s="29">
        <v>-54963.839999999997</v>
      </c>
      <c r="D23" s="30">
        <v>-422330</v>
      </c>
      <c r="E23" s="31">
        <v>-119751.96</v>
      </c>
      <c r="F23" s="32">
        <f t="shared" si="0"/>
        <v>217.87407866699274</v>
      </c>
      <c r="G23" s="33">
        <f t="shared" si="1"/>
        <v>28.355068311509957</v>
      </c>
    </row>
    <row r="24" spans="1:7" ht="79.5" x14ac:dyDescent="0.25">
      <c r="A24" s="26" t="s">
        <v>203</v>
      </c>
      <c r="B24" s="23" t="s">
        <v>20</v>
      </c>
      <c r="C24" s="29">
        <v>-54963.839999999997</v>
      </c>
      <c r="D24" s="30">
        <v>-422330</v>
      </c>
      <c r="E24" s="31">
        <v>-119751.96</v>
      </c>
      <c r="F24" s="32">
        <f t="shared" si="0"/>
        <v>217.87407866699274</v>
      </c>
      <c r="G24" s="33">
        <f t="shared" si="1"/>
        <v>28.355068311509957</v>
      </c>
    </row>
    <row r="25" spans="1:7" x14ac:dyDescent="0.25">
      <c r="A25" s="26" t="s">
        <v>204</v>
      </c>
      <c r="B25" s="23" t="s">
        <v>21</v>
      </c>
      <c r="C25" s="29">
        <v>15858167.48</v>
      </c>
      <c r="D25" s="30">
        <v>27989000</v>
      </c>
      <c r="E25" s="31">
        <v>748277.19</v>
      </c>
      <c r="F25" s="32">
        <f t="shared" si="0"/>
        <v>4.7185602683520145</v>
      </c>
      <c r="G25" s="33">
        <f t="shared" si="1"/>
        <v>2.6734688270391938</v>
      </c>
    </row>
    <row r="26" spans="1:7" ht="23.25" x14ac:dyDescent="0.25">
      <c r="A26" s="26" t="s">
        <v>205</v>
      </c>
      <c r="B26" s="23" t="s">
        <v>22</v>
      </c>
      <c r="C26" s="29">
        <v>-7536.18</v>
      </c>
      <c r="D26" s="30">
        <v>2000</v>
      </c>
      <c r="E26" s="31">
        <v>-72564.77</v>
      </c>
      <c r="F26" s="32">
        <f t="shared" si="0"/>
        <v>962.88530794115866</v>
      </c>
      <c r="G26" s="33">
        <f t="shared" si="1"/>
        <v>-3628.2385000000004</v>
      </c>
    </row>
    <row r="27" spans="1:7" ht="23.25" x14ac:dyDescent="0.25">
      <c r="A27" s="26" t="s">
        <v>206</v>
      </c>
      <c r="B27" s="23" t="s">
        <v>22</v>
      </c>
      <c r="C27" s="29">
        <v>-6935.12</v>
      </c>
      <c r="D27" s="30">
        <v>2000</v>
      </c>
      <c r="E27" s="31">
        <v>-72564.77</v>
      </c>
      <c r="F27" s="32">
        <f t="shared" si="0"/>
        <v>1046.3376264577976</v>
      </c>
      <c r="G27" s="33">
        <f t="shared" si="1"/>
        <v>-3628.2385000000004</v>
      </c>
    </row>
    <row r="28" spans="1:7" ht="39" customHeight="1" x14ac:dyDescent="0.25">
      <c r="A28" s="26" t="s">
        <v>181</v>
      </c>
      <c r="B28" s="23" t="s">
        <v>364</v>
      </c>
      <c r="C28" s="29">
        <v>-601.05999999999995</v>
      </c>
      <c r="D28" s="30"/>
      <c r="E28" s="31"/>
      <c r="F28" s="32"/>
      <c r="G28" s="33"/>
    </row>
    <row r="29" spans="1:7" x14ac:dyDescent="0.25">
      <c r="A29" s="26" t="s">
        <v>207</v>
      </c>
      <c r="B29" s="23" t="s">
        <v>23</v>
      </c>
      <c r="C29" s="29">
        <v>15096753.470000001</v>
      </c>
      <c r="D29" s="30">
        <v>24946000</v>
      </c>
      <c r="E29" s="31">
        <v>724893.21</v>
      </c>
      <c r="F29" s="32">
        <f t="shared" si="0"/>
        <v>4.8016496489824441</v>
      </c>
      <c r="G29" s="33">
        <f t="shared" si="1"/>
        <v>2.9058494748657098</v>
      </c>
    </row>
    <row r="30" spans="1:7" x14ac:dyDescent="0.25">
      <c r="A30" s="26" t="s">
        <v>208</v>
      </c>
      <c r="B30" s="23" t="s">
        <v>23</v>
      </c>
      <c r="C30" s="29">
        <v>15096753.470000001</v>
      </c>
      <c r="D30" s="30">
        <v>24946000</v>
      </c>
      <c r="E30" s="31">
        <v>724893.21</v>
      </c>
      <c r="F30" s="32">
        <f t="shared" si="0"/>
        <v>4.8016496489824441</v>
      </c>
      <c r="G30" s="33">
        <f t="shared" si="1"/>
        <v>2.9058494748657098</v>
      </c>
    </row>
    <row r="31" spans="1:7" ht="23.25" x14ac:dyDescent="0.25">
      <c r="A31" s="26" t="s">
        <v>209</v>
      </c>
      <c r="B31" s="23" t="s">
        <v>24</v>
      </c>
      <c r="C31" s="29">
        <v>768950.19</v>
      </c>
      <c r="D31" s="30">
        <v>3041000</v>
      </c>
      <c r="E31" s="31">
        <v>95948.75</v>
      </c>
      <c r="F31" s="32">
        <f t="shared" si="0"/>
        <v>12.477888847390753</v>
      </c>
      <c r="G31" s="33">
        <f t="shared" si="1"/>
        <v>3.1551709963827688</v>
      </c>
    </row>
    <row r="32" spans="1:7" ht="34.5" x14ac:dyDescent="0.25">
      <c r="A32" s="26" t="s">
        <v>210</v>
      </c>
      <c r="B32" s="23" t="s">
        <v>25</v>
      </c>
      <c r="C32" s="29">
        <v>768950.19</v>
      </c>
      <c r="D32" s="30">
        <v>3041000</v>
      </c>
      <c r="E32" s="31">
        <v>95948.75</v>
      </c>
      <c r="F32" s="32">
        <f t="shared" si="0"/>
        <v>12.477888847390753</v>
      </c>
      <c r="G32" s="33">
        <f t="shared" si="1"/>
        <v>3.1551709963827688</v>
      </c>
    </row>
    <row r="33" spans="1:7" x14ac:dyDescent="0.25">
      <c r="A33" s="26" t="s">
        <v>211</v>
      </c>
      <c r="B33" s="23" t="s">
        <v>26</v>
      </c>
      <c r="C33" s="29">
        <v>2277676.35</v>
      </c>
      <c r="D33" s="30">
        <v>21896100</v>
      </c>
      <c r="E33" s="31">
        <v>1885308.24</v>
      </c>
      <c r="F33" s="32">
        <f t="shared" si="0"/>
        <v>82.773315883970952</v>
      </c>
      <c r="G33" s="33">
        <f t="shared" si="1"/>
        <v>8.6102467562716658</v>
      </c>
    </row>
    <row r="34" spans="1:7" x14ac:dyDescent="0.25">
      <c r="A34" s="26" t="s">
        <v>212</v>
      </c>
      <c r="B34" s="23" t="s">
        <v>27</v>
      </c>
      <c r="C34" s="29">
        <v>315516.37</v>
      </c>
      <c r="D34" s="30">
        <v>6906200</v>
      </c>
      <c r="E34" s="31">
        <v>11221.25</v>
      </c>
      <c r="F34" s="32">
        <f t="shared" si="0"/>
        <v>3.5564715707143821</v>
      </c>
      <c r="G34" s="33">
        <f t="shared" si="1"/>
        <v>0.16248081434073733</v>
      </c>
    </row>
    <row r="35" spans="1:7" ht="34.5" x14ac:dyDescent="0.25">
      <c r="A35" s="26" t="s">
        <v>213</v>
      </c>
      <c r="B35" s="23" t="s">
        <v>28</v>
      </c>
      <c r="C35" s="29">
        <v>208924.65</v>
      </c>
      <c r="D35" s="30">
        <v>1011200</v>
      </c>
      <c r="E35" s="31">
        <v>22592.32</v>
      </c>
      <c r="F35" s="32">
        <f t="shared" si="0"/>
        <v>10.813621083007678</v>
      </c>
      <c r="G35" s="33">
        <f t="shared" si="1"/>
        <v>2.2342088607594937</v>
      </c>
    </row>
    <row r="36" spans="1:7" ht="34.5" x14ac:dyDescent="0.25">
      <c r="A36" s="26" t="s">
        <v>214</v>
      </c>
      <c r="B36" s="23" t="s">
        <v>29</v>
      </c>
      <c r="C36" s="29">
        <v>106591.72</v>
      </c>
      <c r="D36" s="30">
        <v>5895000</v>
      </c>
      <c r="E36" s="31">
        <v>-11371.07</v>
      </c>
      <c r="F36" s="32">
        <f t="shared" si="0"/>
        <v>-10.667873639716104</v>
      </c>
      <c r="G36" s="33">
        <f t="shared" si="1"/>
        <v>-0.19289346904156063</v>
      </c>
    </row>
    <row r="37" spans="1:7" x14ac:dyDescent="0.25">
      <c r="A37" s="26" t="s">
        <v>215</v>
      </c>
      <c r="B37" s="23" t="s">
        <v>30</v>
      </c>
      <c r="C37" s="29">
        <v>1962159.98</v>
      </c>
      <c r="D37" s="30">
        <v>14989900</v>
      </c>
      <c r="E37" s="31">
        <v>1874086.99</v>
      </c>
      <c r="F37" s="32">
        <f t="shared" si="0"/>
        <v>95.511426647280814</v>
      </c>
      <c r="G37" s="33">
        <f t="shared" si="1"/>
        <v>12.502331503212163</v>
      </c>
    </row>
    <row r="38" spans="1:7" x14ac:dyDescent="0.25">
      <c r="A38" s="26" t="s">
        <v>216</v>
      </c>
      <c r="B38" s="23" t="s">
        <v>31</v>
      </c>
      <c r="C38" s="29">
        <v>1667281.28</v>
      </c>
      <c r="D38" s="30">
        <v>8233900</v>
      </c>
      <c r="E38" s="31">
        <v>1710490.79</v>
      </c>
      <c r="F38" s="32">
        <f t="shared" si="0"/>
        <v>102.59161489535826</v>
      </c>
      <c r="G38" s="33">
        <f t="shared" si="1"/>
        <v>20.77376200828283</v>
      </c>
    </row>
    <row r="39" spans="1:7" ht="23.25" x14ac:dyDescent="0.25">
      <c r="A39" s="26" t="s">
        <v>217</v>
      </c>
      <c r="B39" s="23" t="s">
        <v>32</v>
      </c>
      <c r="C39" s="29">
        <v>1162993.28</v>
      </c>
      <c r="D39" s="30">
        <v>6112900</v>
      </c>
      <c r="E39" s="31">
        <v>1354453.74</v>
      </c>
      <c r="F39" s="32">
        <f t="shared" si="0"/>
        <v>116.46273140976359</v>
      </c>
      <c r="G39" s="33">
        <f t="shared" si="1"/>
        <v>22.157302426017111</v>
      </c>
    </row>
    <row r="40" spans="1:7" ht="23.25" x14ac:dyDescent="0.25">
      <c r="A40" s="26" t="s">
        <v>218</v>
      </c>
      <c r="B40" s="23" t="s">
        <v>33</v>
      </c>
      <c r="C40" s="29">
        <v>504288</v>
      </c>
      <c r="D40" s="30">
        <v>2121000</v>
      </c>
      <c r="E40" s="31">
        <v>356037.05</v>
      </c>
      <c r="F40" s="32">
        <f t="shared" si="0"/>
        <v>70.601927866615895</v>
      </c>
      <c r="G40" s="33">
        <f t="shared" si="1"/>
        <v>16.786282413955682</v>
      </c>
    </row>
    <row r="41" spans="1:7" x14ac:dyDescent="0.25">
      <c r="A41" s="26" t="s">
        <v>219</v>
      </c>
      <c r="B41" s="23" t="s">
        <v>34</v>
      </c>
      <c r="C41" s="29">
        <v>294878.7</v>
      </c>
      <c r="D41" s="30">
        <v>6756000</v>
      </c>
      <c r="E41" s="31">
        <v>163596.20000000001</v>
      </c>
      <c r="F41" s="32">
        <f t="shared" si="0"/>
        <v>55.479151257788374</v>
      </c>
      <c r="G41" s="33">
        <f t="shared" si="1"/>
        <v>2.4214949674363528</v>
      </c>
    </row>
    <row r="42" spans="1:7" ht="23.25" x14ac:dyDescent="0.25">
      <c r="A42" s="26" t="s">
        <v>220</v>
      </c>
      <c r="B42" s="23" t="s">
        <v>35</v>
      </c>
      <c r="C42" s="29">
        <v>201714.9</v>
      </c>
      <c r="D42" s="30">
        <v>3914000</v>
      </c>
      <c r="E42" s="31">
        <v>121673.55</v>
      </c>
      <c r="F42" s="32">
        <f t="shared" si="0"/>
        <v>60.319564890843466</v>
      </c>
      <c r="G42" s="33">
        <f t="shared" si="1"/>
        <v>3.1086752682677568</v>
      </c>
    </row>
    <row r="43" spans="1:7" ht="23.25" x14ac:dyDescent="0.25">
      <c r="A43" s="26" t="s">
        <v>221</v>
      </c>
      <c r="B43" s="23" t="s">
        <v>36</v>
      </c>
      <c r="C43" s="29">
        <v>93163.8</v>
      </c>
      <c r="D43" s="30">
        <v>2842000</v>
      </c>
      <c r="E43" s="31">
        <v>41922.65</v>
      </c>
      <c r="F43" s="32">
        <f t="shared" si="0"/>
        <v>44.998862219016402</v>
      </c>
      <c r="G43" s="33">
        <f t="shared" si="1"/>
        <v>1.4751108374384239</v>
      </c>
    </row>
    <row r="44" spans="1:7" x14ac:dyDescent="0.25">
      <c r="A44" s="26" t="s">
        <v>222</v>
      </c>
      <c r="B44" s="23" t="s">
        <v>37</v>
      </c>
      <c r="C44" s="29">
        <v>425692.4</v>
      </c>
      <c r="D44" s="30">
        <v>2235000</v>
      </c>
      <c r="E44" s="31">
        <v>318776.46999999997</v>
      </c>
      <c r="F44" s="32">
        <f t="shared" si="0"/>
        <v>74.884228612021246</v>
      </c>
      <c r="G44" s="33">
        <f t="shared" si="1"/>
        <v>14.262929306487695</v>
      </c>
    </row>
    <row r="45" spans="1:7" ht="23.25" x14ac:dyDescent="0.25">
      <c r="A45" s="26" t="s">
        <v>223</v>
      </c>
      <c r="B45" s="23" t="s">
        <v>38</v>
      </c>
      <c r="C45" s="29">
        <v>425692.4</v>
      </c>
      <c r="D45" s="30">
        <v>2220000</v>
      </c>
      <c r="E45" s="31">
        <v>318776.46999999997</v>
      </c>
      <c r="F45" s="32">
        <f t="shared" si="0"/>
        <v>74.884228612021246</v>
      </c>
      <c r="G45" s="33">
        <f t="shared" si="1"/>
        <v>14.35930045045045</v>
      </c>
    </row>
    <row r="46" spans="1:7" ht="34.5" x14ac:dyDescent="0.25">
      <c r="A46" s="26" t="s">
        <v>224</v>
      </c>
      <c r="B46" s="23" t="s">
        <v>39</v>
      </c>
      <c r="C46" s="29">
        <v>425692.4</v>
      </c>
      <c r="D46" s="30">
        <v>2220000</v>
      </c>
      <c r="E46" s="31">
        <v>318776.46999999997</v>
      </c>
      <c r="F46" s="32">
        <f t="shared" si="0"/>
        <v>74.884228612021246</v>
      </c>
      <c r="G46" s="33">
        <f t="shared" si="1"/>
        <v>14.35930045045045</v>
      </c>
    </row>
    <row r="47" spans="1:7" ht="23.25" x14ac:dyDescent="0.25">
      <c r="A47" s="26" t="s">
        <v>225</v>
      </c>
      <c r="B47" s="23" t="s">
        <v>40</v>
      </c>
      <c r="C47" s="29">
        <v>0</v>
      </c>
      <c r="D47" s="30">
        <v>15000</v>
      </c>
      <c r="E47" s="31">
        <v>0</v>
      </c>
      <c r="F47" s="32" t="e">
        <f t="shared" si="0"/>
        <v>#DIV/0!</v>
      </c>
      <c r="G47" s="33">
        <f t="shared" si="1"/>
        <v>0</v>
      </c>
    </row>
    <row r="48" spans="1:7" ht="23.25" x14ac:dyDescent="0.25">
      <c r="A48" s="26" t="s">
        <v>226</v>
      </c>
      <c r="B48" s="23" t="s">
        <v>41</v>
      </c>
      <c r="C48" s="29">
        <v>0</v>
      </c>
      <c r="D48" s="30">
        <v>15000</v>
      </c>
      <c r="E48" s="31">
        <v>0</v>
      </c>
      <c r="F48" s="32" t="e">
        <f t="shared" si="0"/>
        <v>#DIV/0!</v>
      </c>
      <c r="G48" s="33">
        <f t="shared" si="1"/>
        <v>0</v>
      </c>
    </row>
    <row r="49" spans="1:7" ht="34.5" x14ac:dyDescent="0.25">
      <c r="A49" s="26" t="s">
        <v>227</v>
      </c>
      <c r="B49" s="23" t="s">
        <v>42</v>
      </c>
      <c r="C49" s="29">
        <v>-574.66999999999996</v>
      </c>
      <c r="D49" s="30">
        <v>0</v>
      </c>
      <c r="E49" s="31">
        <v>4089.02</v>
      </c>
      <c r="F49" s="32">
        <f t="shared" si="0"/>
        <v>-711.54227643691172</v>
      </c>
      <c r="G49" s="33" t="e">
        <f t="shared" si="1"/>
        <v>#DIV/0!</v>
      </c>
    </row>
    <row r="50" spans="1:7" x14ac:dyDescent="0.25">
      <c r="A50" s="26" t="s">
        <v>228</v>
      </c>
      <c r="B50" s="23" t="s">
        <v>43</v>
      </c>
      <c r="C50" s="29">
        <v>-574.66999999999996</v>
      </c>
      <c r="D50" s="30">
        <v>0</v>
      </c>
      <c r="E50" s="31">
        <v>4089.02</v>
      </c>
      <c r="F50" s="32">
        <f t="shared" si="0"/>
        <v>-711.54227643691172</v>
      </c>
      <c r="G50" s="33" t="e">
        <f t="shared" si="1"/>
        <v>#DIV/0!</v>
      </c>
    </row>
    <row r="51" spans="1:7" ht="23.25" x14ac:dyDescent="0.25">
      <c r="A51" s="26" t="s">
        <v>229</v>
      </c>
      <c r="B51" s="23" t="s">
        <v>44</v>
      </c>
      <c r="C51" s="29">
        <v>-574.66999999999996</v>
      </c>
      <c r="D51" s="30">
        <v>0</v>
      </c>
      <c r="E51" s="31">
        <v>4089.02</v>
      </c>
      <c r="F51" s="32">
        <f t="shared" si="0"/>
        <v>-711.54227643691172</v>
      </c>
      <c r="G51" s="33" t="e">
        <f t="shared" si="1"/>
        <v>#DIV/0!</v>
      </c>
    </row>
    <row r="52" spans="1:7" ht="23.25" x14ac:dyDescent="0.25">
      <c r="A52" s="26" t="s">
        <v>230</v>
      </c>
      <c r="B52" s="23" t="s">
        <v>45</v>
      </c>
      <c r="C52" s="29">
        <v>-4.68</v>
      </c>
      <c r="D52" s="30">
        <v>0</v>
      </c>
      <c r="E52" s="31">
        <v>10.95</v>
      </c>
      <c r="F52" s="32">
        <f t="shared" si="0"/>
        <v>-233.97435897435898</v>
      </c>
      <c r="G52" s="33" t="e">
        <f t="shared" si="1"/>
        <v>#DIV/0!</v>
      </c>
    </row>
    <row r="53" spans="1:7" ht="23.25" x14ac:dyDescent="0.25">
      <c r="A53" s="26" t="s">
        <v>231</v>
      </c>
      <c r="B53" s="23" t="s">
        <v>46</v>
      </c>
      <c r="C53" s="29">
        <v>-569.99</v>
      </c>
      <c r="D53" s="30">
        <v>0</v>
      </c>
      <c r="E53" s="31">
        <v>4078.07</v>
      </c>
      <c r="F53" s="32">
        <f t="shared" si="0"/>
        <v>-715.46342918296807</v>
      </c>
      <c r="G53" s="33" t="e">
        <f t="shared" si="1"/>
        <v>#DIV/0!</v>
      </c>
    </row>
    <row r="54" spans="1:7" ht="34.5" x14ac:dyDescent="0.25">
      <c r="A54" s="26" t="s">
        <v>232</v>
      </c>
      <c r="B54" s="23" t="s">
        <v>47</v>
      </c>
      <c r="C54" s="29">
        <v>1569215.96</v>
      </c>
      <c r="D54" s="30">
        <v>4315100</v>
      </c>
      <c r="E54" s="31">
        <v>1448095.58</v>
      </c>
      <c r="F54" s="32">
        <f t="shared" si="0"/>
        <v>92.281471570044445</v>
      </c>
      <c r="G54" s="33">
        <f t="shared" si="1"/>
        <v>33.558795392922534</v>
      </c>
    </row>
    <row r="55" spans="1:7" ht="57" x14ac:dyDescent="0.25">
      <c r="A55" s="26" t="s">
        <v>233</v>
      </c>
      <c r="B55" s="23" t="s">
        <v>48</v>
      </c>
      <c r="C55" s="29">
        <v>0</v>
      </c>
      <c r="D55" s="30">
        <v>1500</v>
      </c>
      <c r="E55" s="31">
        <v>0</v>
      </c>
      <c r="F55" s="32" t="e">
        <f t="shared" si="0"/>
        <v>#DIV/0!</v>
      </c>
      <c r="G55" s="33">
        <f t="shared" si="1"/>
        <v>0</v>
      </c>
    </row>
    <row r="56" spans="1:7" ht="45.75" x14ac:dyDescent="0.25">
      <c r="A56" s="26" t="s">
        <v>234</v>
      </c>
      <c r="B56" s="23" t="s">
        <v>49</v>
      </c>
      <c r="C56" s="29">
        <v>0</v>
      </c>
      <c r="D56" s="30">
        <v>1500</v>
      </c>
      <c r="E56" s="31">
        <v>0</v>
      </c>
      <c r="F56" s="32" t="e">
        <f t="shared" si="0"/>
        <v>#DIV/0!</v>
      </c>
      <c r="G56" s="33">
        <f t="shared" si="1"/>
        <v>0</v>
      </c>
    </row>
    <row r="57" spans="1:7" ht="68.25" x14ac:dyDescent="0.25">
      <c r="A57" s="26" t="s">
        <v>235</v>
      </c>
      <c r="B57" s="23" t="s">
        <v>50</v>
      </c>
      <c r="C57" s="29">
        <v>1565810.37</v>
      </c>
      <c r="D57" s="30">
        <v>4127000</v>
      </c>
      <c r="E57" s="31">
        <v>1228026.8999999999</v>
      </c>
      <c r="F57" s="32">
        <f t="shared" si="0"/>
        <v>78.427562080841227</v>
      </c>
      <c r="G57" s="33">
        <f t="shared" si="1"/>
        <v>29.75592197722316</v>
      </c>
    </row>
    <row r="58" spans="1:7" ht="45.75" x14ac:dyDescent="0.25">
      <c r="A58" s="26" t="s">
        <v>236</v>
      </c>
      <c r="B58" s="23" t="s">
        <v>51</v>
      </c>
      <c r="C58" s="29">
        <v>1470572.17</v>
      </c>
      <c r="D58" s="30">
        <v>3750000</v>
      </c>
      <c r="E58" s="31">
        <v>1100063.43</v>
      </c>
      <c r="F58" s="32">
        <f t="shared" si="0"/>
        <v>74.805130441166995</v>
      </c>
      <c r="G58" s="33">
        <f t="shared" si="1"/>
        <v>29.335024799999999</v>
      </c>
    </row>
    <row r="59" spans="1:7" ht="68.25" x14ac:dyDescent="0.25">
      <c r="A59" s="26" t="s">
        <v>237</v>
      </c>
      <c r="B59" s="23" t="s">
        <v>52</v>
      </c>
      <c r="C59" s="29">
        <v>489619.74</v>
      </c>
      <c r="D59" s="30">
        <v>1250000</v>
      </c>
      <c r="E59" s="31">
        <v>460820.26</v>
      </c>
      <c r="F59" s="32">
        <f t="shared" si="0"/>
        <v>94.117990422526674</v>
      </c>
      <c r="G59" s="33">
        <f t="shared" si="1"/>
        <v>36.865620800000002</v>
      </c>
    </row>
    <row r="60" spans="1:7" ht="57" x14ac:dyDescent="0.25">
      <c r="A60" s="26" t="s">
        <v>238</v>
      </c>
      <c r="B60" s="23" t="s">
        <v>53</v>
      </c>
      <c r="C60" s="29">
        <v>980952.43</v>
      </c>
      <c r="D60" s="30">
        <v>2500000</v>
      </c>
      <c r="E60" s="31">
        <v>639243.17000000004</v>
      </c>
      <c r="F60" s="32">
        <f t="shared" si="0"/>
        <v>65.165562615508279</v>
      </c>
      <c r="G60" s="33">
        <f t="shared" si="1"/>
        <v>25.569726800000005</v>
      </c>
    </row>
    <row r="61" spans="1:7" ht="68.25" x14ac:dyDescent="0.25">
      <c r="A61" s="26" t="s">
        <v>239</v>
      </c>
      <c r="B61" s="23" t="s">
        <v>54</v>
      </c>
      <c r="C61" s="29">
        <v>41136.080000000002</v>
      </c>
      <c r="D61" s="30">
        <v>327000</v>
      </c>
      <c r="E61" s="31">
        <v>73861.350000000006</v>
      </c>
      <c r="F61" s="32">
        <f t="shared" si="0"/>
        <v>179.55369106633398</v>
      </c>
      <c r="G61" s="33">
        <f t="shared" si="1"/>
        <v>22.587568807339451</v>
      </c>
    </row>
    <row r="62" spans="1:7" ht="57" x14ac:dyDescent="0.25">
      <c r="A62" s="26" t="s">
        <v>240</v>
      </c>
      <c r="B62" s="23" t="s">
        <v>55</v>
      </c>
      <c r="C62" s="29">
        <v>16694.86</v>
      </c>
      <c r="D62" s="30">
        <v>100000</v>
      </c>
      <c r="E62" s="31">
        <v>30747.52</v>
      </c>
      <c r="F62" s="32">
        <f t="shared" si="0"/>
        <v>184.17357198562911</v>
      </c>
      <c r="G62" s="33">
        <f t="shared" si="1"/>
        <v>30.747520000000002</v>
      </c>
    </row>
    <row r="63" spans="1:7" ht="45.75" x14ac:dyDescent="0.25">
      <c r="A63" s="26" t="s">
        <v>241</v>
      </c>
      <c r="B63" s="23" t="s">
        <v>56</v>
      </c>
      <c r="C63" s="29">
        <v>24441.22</v>
      </c>
      <c r="D63" s="30">
        <v>227000</v>
      </c>
      <c r="E63" s="31">
        <v>43113.83</v>
      </c>
      <c r="F63" s="32">
        <f t="shared" si="0"/>
        <v>176.39802759436722</v>
      </c>
      <c r="G63" s="33">
        <f t="shared" si="1"/>
        <v>18.992876651982378</v>
      </c>
    </row>
    <row r="64" spans="1:7" ht="34.5" x14ac:dyDescent="0.25">
      <c r="A64" s="26" t="s">
        <v>242</v>
      </c>
      <c r="B64" s="23" t="s">
        <v>57</v>
      </c>
      <c r="C64" s="29">
        <v>54102.12</v>
      </c>
      <c r="D64" s="30">
        <v>50000</v>
      </c>
      <c r="E64" s="31">
        <v>54102.12</v>
      </c>
      <c r="F64" s="32">
        <f t="shared" si="0"/>
        <v>100</v>
      </c>
      <c r="G64" s="33">
        <f t="shared" si="1"/>
        <v>108.20424</v>
      </c>
    </row>
    <row r="65" spans="1:7" ht="23.25" x14ac:dyDescent="0.25">
      <c r="A65" s="26" t="s">
        <v>243</v>
      </c>
      <c r="B65" s="23" t="s">
        <v>58</v>
      </c>
      <c r="C65" s="29">
        <v>54102.12</v>
      </c>
      <c r="D65" s="30">
        <v>50000</v>
      </c>
      <c r="E65" s="31">
        <v>54102.12</v>
      </c>
      <c r="F65" s="32">
        <f t="shared" si="0"/>
        <v>100</v>
      </c>
      <c r="G65" s="33">
        <f t="shared" si="1"/>
        <v>108.20424</v>
      </c>
    </row>
    <row r="66" spans="1:7" ht="34.5" x14ac:dyDescent="0.25">
      <c r="A66" s="26" t="s">
        <v>244</v>
      </c>
      <c r="B66" s="23" t="s">
        <v>59</v>
      </c>
      <c r="C66" s="29">
        <v>0</v>
      </c>
      <c r="D66" s="30">
        <v>0</v>
      </c>
      <c r="E66" s="31">
        <v>26.16</v>
      </c>
      <c r="F66" s="32" t="e">
        <f t="shared" si="0"/>
        <v>#DIV/0!</v>
      </c>
      <c r="G66" s="33" t="e">
        <f t="shared" si="1"/>
        <v>#DIV/0!</v>
      </c>
    </row>
    <row r="67" spans="1:7" ht="34.5" x14ac:dyDescent="0.25">
      <c r="A67" s="26" t="s">
        <v>245</v>
      </c>
      <c r="B67" s="23" t="s">
        <v>60</v>
      </c>
      <c r="C67" s="29">
        <v>0</v>
      </c>
      <c r="D67" s="30">
        <v>0</v>
      </c>
      <c r="E67" s="31">
        <v>26.16</v>
      </c>
      <c r="F67" s="32" t="e">
        <f t="shared" si="0"/>
        <v>#DIV/0!</v>
      </c>
      <c r="G67" s="33" t="e">
        <f t="shared" si="1"/>
        <v>#DIV/0!</v>
      </c>
    </row>
    <row r="68" spans="1:7" ht="79.5" x14ac:dyDescent="0.25">
      <c r="A68" s="26" t="s">
        <v>246</v>
      </c>
      <c r="B68" s="23" t="s">
        <v>61</v>
      </c>
      <c r="C68" s="29">
        <v>0</v>
      </c>
      <c r="D68" s="30">
        <v>0</v>
      </c>
      <c r="E68" s="31">
        <v>26.16</v>
      </c>
      <c r="F68" s="32" t="e">
        <f t="shared" si="0"/>
        <v>#DIV/0!</v>
      </c>
      <c r="G68" s="33" t="e">
        <f t="shared" si="1"/>
        <v>#DIV/0!</v>
      </c>
    </row>
    <row r="69" spans="1:7" ht="57" x14ac:dyDescent="0.25">
      <c r="A69" s="26" t="s">
        <v>247</v>
      </c>
      <c r="B69" s="23" t="s">
        <v>62</v>
      </c>
      <c r="C69" s="29">
        <v>3405.59</v>
      </c>
      <c r="D69" s="30">
        <v>186600</v>
      </c>
      <c r="E69" s="31">
        <v>220042.52</v>
      </c>
      <c r="F69" s="32">
        <f t="shared" si="0"/>
        <v>6461.2158245707788</v>
      </c>
      <c r="G69" s="33">
        <f t="shared" si="1"/>
        <v>117.92203644158627</v>
      </c>
    </row>
    <row r="70" spans="1:7" ht="57" x14ac:dyDescent="0.25">
      <c r="A70" s="26" t="s">
        <v>248</v>
      </c>
      <c r="B70" s="23" t="s">
        <v>63</v>
      </c>
      <c r="C70" s="29">
        <v>3405.59</v>
      </c>
      <c r="D70" s="30">
        <v>8000</v>
      </c>
      <c r="E70" s="31">
        <v>3780.25</v>
      </c>
      <c r="F70" s="32">
        <f t="shared" si="0"/>
        <v>111.00132429329426</v>
      </c>
      <c r="G70" s="33">
        <f t="shared" si="1"/>
        <v>47.253125000000004</v>
      </c>
    </row>
    <row r="71" spans="1:7" ht="57" x14ac:dyDescent="0.25">
      <c r="A71" s="26" t="s">
        <v>249</v>
      </c>
      <c r="B71" s="23" t="s">
        <v>64</v>
      </c>
      <c r="C71" s="29">
        <v>2237.8200000000002</v>
      </c>
      <c r="D71" s="30">
        <v>5000</v>
      </c>
      <c r="E71" s="31">
        <v>612.84</v>
      </c>
      <c r="F71" s="32">
        <f t="shared" ref="F71:F138" si="2">E71/C71*100</f>
        <v>27.385580609700511</v>
      </c>
      <c r="G71" s="33">
        <f t="shared" ref="G71:G138" si="3">E71/D71*100</f>
        <v>12.256800000000002</v>
      </c>
    </row>
    <row r="72" spans="1:7" ht="57" x14ac:dyDescent="0.25">
      <c r="A72" s="26" t="s">
        <v>250</v>
      </c>
      <c r="B72" s="23" t="s">
        <v>65</v>
      </c>
      <c r="C72" s="29">
        <v>1167.77</v>
      </c>
      <c r="D72" s="30">
        <v>3000</v>
      </c>
      <c r="E72" s="31">
        <v>3167.41</v>
      </c>
      <c r="F72" s="32">
        <f t="shared" si="2"/>
        <v>271.23577416785838</v>
      </c>
      <c r="G72" s="33">
        <f t="shared" si="3"/>
        <v>105.58033333333331</v>
      </c>
    </row>
    <row r="73" spans="1:7" ht="79.5" x14ac:dyDescent="0.25">
      <c r="A73" s="26" t="s">
        <v>251</v>
      </c>
      <c r="B73" s="23" t="s">
        <v>66</v>
      </c>
      <c r="C73" s="29">
        <v>0</v>
      </c>
      <c r="D73" s="30">
        <v>178600</v>
      </c>
      <c r="E73" s="31">
        <v>216262.27</v>
      </c>
      <c r="F73" s="32" t="e">
        <f t="shared" si="2"/>
        <v>#DIV/0!</v>
      </c>
      <c r="G73" s="33">
        <f t="shared" si="3"/>
        <v>121.08749720044791</v>
      </c>
    </row>
    <row r="74" spans="1:7" ht="68.25" x14ac:dyDescent="0.25">
      <c r="A74" s="26" t="s">
        <v>252</v>
      </c>
      <c r="B74" s="23" t="s">
        <v>67</v>
      </c>
      <c r="C74" s="29">
        <v>0</v>
      </c>
      <c r="D74" s="30">
        <v>28600</v>
      </c>
      <c r="E74" s="31">
        <v>0</v>
      </c>
      <c r="F74" s="32" t="e">
        <f t="shared" si="2"/>
        <v>#DIV/0!</v>
      </c>
      <c r="G74" s="33">
        <f t="shared" si="3"/>
        <v>0</v>
      </c>
    </row>
    <row r="75" spans="1:7" ht="68.25" x14ac:dyDescent="0.25">
      <c r="A75" s="26" t="s">
        <v>253</v>
      </c>
      <c r="B75" s="23" t="s">
        <v>68</v>
      </c>
      <c r="C75" s="29">
        <v>0</v>
      </c>
      <c r="D75" s="30">
        <v>150000</v>
      </c>
      <c r="E75" s="31">
        <v>216262.27</v>
      </c>
      <c r="F75" s="32" t="e">
        <f t="shared" si="2"/>
        <v>#DIV/0!</v>
      </c>
      <c r="G75" s="33">
        <f t="shared" si="3"/>
        <v>144.17484666666667</v>
      </c>
    </row>
    <row r="76" spans="1:7" ht="26.25" customHeight="1" x14ac:dyDescent="0.25">
      <c r="A76" s="26" t="s">
        <v>254</v>
      </c>
      <c r="B76" s="23" t="s">
        <v>69</v>
      </c>
      <c r="C76" s="29">
        <v>19581.060000000001</v>
      </c>
      <c r="D76" s="30">
        <v>22100</v>
      </c>
      <c r="E76" s="31">
        <v>19249.02</v>
      </c>
      <c r="F76" s="32">
        <f t="shared" si="2"/>
        <v>98.304279747878809</v>
      </c>
      <c r="G76" s="33">
        <f t="shared" si="3"/>
        <v>87.099638009049769</v>
      </c>
    </row>
    <row r="77" spans="1:7" x14ac:dyDescent="0.25">
      <c r="A77" s="26" t="s">
        <v>255</v>
      </c>
      <c r="B77" s="23" t="s">
        <v>70</v>
      </c>
      <c r="C77" s="29">
        <v>19581.060000000001</v>
      </c>
      <c r="D77" s="30">
        <v>22100</v>
      </c>
      <c r="E77" s="31">
        <v>19249.02</v>
      </c>
      <c r="F77" s="32">
        <f t="shared" si="2"/>
        <v>98.304279747878809</v>
      </c>
      <c r="G77" s="33">
        <f t="shared" si="3"/>
        <v>87.099638009049769</v>
      </c>
    </row>
    <row r="78" spans="1:7" ht="23.25" x14ac:dyDescent="0.25">
      <c r="A78" s="26" t="s">
        <v>256</v>
      </c>
      <c r="B78" s="23" t="s">
        <v>71</v>
      </c>
      <c r="C78" s="29">
        <v>12233.29</v>
      </c>
      <c r="D78" s="30">
        <v>8600</v>
      </c>
      <c r="E78" s="31">
        <v>17226.97</v>
      </c>
      <c r="F78" s="32">
        <f t="shared" si="2"/>
        <v>140.82041707504686</v>
      </c>
      <c r="G78" s="33">
        <f t="shared" si="3"/>
        <v>200.31360465116279</v>
      </c>
    </row>
    <row r="79" spans="1:7" x14ac:dyDescent="0.25">
      <c r="A79" s="26" t="s">
        <v>257</v>
      </c>
      <c r="B79" s="23" t="s">
        <v>72</v>
      </c>
      <c r="C79" s="29">
        <v>5436.55</v>
      </c>
      <c r="D79" s="30">
        <v>9000</v>
      </c>
      <c r="E79" s="31" t="s">
        <v>2</v>
      </c>
      <c r="F79" s="32" t="e">
        <f t="shared" si="2"/>
        <v>#VALUE!</v>
      </c>
      <c r="G79" s="33" t="e">
        <f t="shared" si="3"/>
        <v>#VALUE!</v>
      </c>
    </row>
    <row r="80" spans="1:7" ht="25.5" customHeight="1" x14ac:dyDescent="0.25">
      <c r="A80" s="26" t="s">
        <v>258</v>
      </c>
      <c r="B80" s="23" t="s">
        <v>73</v>
      </c>
      <c r="C80" s="29">
        <v>1911.22</v>
      </c>
      <c r="D80" s="30">
        <v>4500</v>
      </c>
      <c r="E80" s="31">
        <v>2022.05</v>
      </c>
      <c r="F80" s="32">
        <f t="shared" si="2"/>
        <v>105.79891378281934</v>
      </c>
      <c r="G80" s="33">
        <f t="shared" si="3"/>
        <v>44.934444444444445</v>
      </c>
    </row>
    <row r="81" spans="1:7" x14ac:dyDescent="0.25">
      <c r="A81" s="26" t="s">
        <v>259</v>
      </c>
      <c r="B81" s="23" t="s">
        <v>74</v>
      </c>
      <c r="C81" s="29">
        <v>1911.22</v>
      </c>
      <c r="D81" s="30">
        <v>4500</v>
      </c>
      <c r="E81" s="31">
        <v>2022.05</v>
      </c>
      <c r="F81" s="32">
        <f t="shared" si="2"/>
        <v>105.79891378281934</v>
      </c>
      <c r="G81" s="33">
        <f t="shared" si="3"/>
        <v>44.934444444444445</v>
      </c>
    </row>
    <row r="82" spans="1:7" ht="23.25" x14ac:dyDescent="0.25">
      <c r="A82" s="26" t="s">
        <v>260</v>
      </c>
      <c r="B82" s="23" t="s">
        <v>75</v>
      </c>
      <c r="C82" s="29">
        <v>29231.66</v>
      </c>
      <c r="D82" s="30">
        <v>136000</v>
      </c>
      <c r="E82" s="31">
        <v>25659.17</v>
      </c>
      <c r="F82" s="32">
        <f t="shared" si="2"/>
        <v>87.778696112365822</v>
      </c>
      <c r="G82" s="33">
        <f t="shared" si="3"/>
        <v>18.86703676470588</v>
      </c>
    </row>
    <row r="83" spans="1:7" x14ac:dyDescent="0.25">
      <c r="A83" s="26" t="s">
        <v>261</v>
      </c>
      <c r="B83" s="23" t="s">
        <v>76</v>
      </c>
      <c r="C83" s="29">
        <v>29231.66</v>
      </c>
      <c r="D83" s="30">
        <v>136000</v>
      </c>
      <c r="E83" s="31">
        <v>25659.17</v>
      </c>
      <c r="F83" s="32">
        <f t="shared" si="2"/>
        <v>87.778696112365822</v>
      </c>
      <c r="G83" s="33">
        <f t="shared" si="3"/>
        <v>18.86703676470588</v>
      </c>
    </row>
    <row r="84" spans="1:7" ht="23.25" x14ac:dyDescent="0.25">
      <c r="A84" s="26" t="s">
        <v>262</v>
      </c>
      <c r="B84" s="23" t="s">
        <v>77</v>
      </c>
      <c r="C84" s="29">
        <v>29231.66</v>
      </c>
      <c r="D84" s="30">
        <v>136000</v>
      </c>
      <c r="E84" s="31">
        <v>25659.17</v>
      </c>
      <c r="F84" s="32">
        <f t="shared" si="2"/>
        <v>87.778696112365822</v>
      </c>
      <c r="G84" s="33">
        <f t="shared" si="3"/>
        <v>18.86703676470588</v>
      </c>
    </row>
    <row r="85" spans="1:7" ht="34.5" x14ac:dyDescent="0.25">
      <c r="A85" s="26" t="s">
        <v>263</v>
      </c>
      <c r="B85" s="23" t="s">
        <v>78</v>
      </c>
      <c r="C85" s="29">
        <v>0</v>
      </c>
      <c r="D85" s="30">
        <v>74000</v>
      </c>
      <c r="E85" s="31">
        <v>0</v>
      </c>
      <c r="F85" s="32" t="e">
        <f t="shared" si="2"/>
        <v>#DIV/0!</v>
      </c>
      <c r="G85" s="33">
        <f t="shared" si="3"/>
        <v>0</v>
      </c>
    </row>
    <row r="86" spans="1:7" ht="34.5" x14ac:dyDescent="0.25">
      <c r="A86" s="26" t="s">
        <v>264</v>
      </c>
      <c r="B86" s="23" t="s">
        <v>79</v>
      </c>
      <c r="C86" s="29">
        <v>29231.66</v>
      </c>
      <c r="D86" s="30">
        <v>62000</v>
      </c>
      <c r="E86" s="31">
        <v>25659.17</v>
      </c>
      <c r="F86" s="32">
        <f t="shared" si="2"/>
        <v>87.778696112365822</v>
      </c>
      <c r="G86" s="33">
        <f t="shared" si="3"/>
        <v>41.385758064516125</v>
      </c>
    </row>
    <row r="87" spans="1:7" ht="23.25" x14ac:dyDescent="0.25">
      <c r="A87" s="26" t="s">
        <v>265</v>
      </c>
      <c r="B87" s="23" t="s">
        <v>80</v>
      </c>
      <c r="C87" s="29">
        <v>9891607.0899999999</v>
      </c>
      <c r="D87" s="30">
        <v>1750000</v>
      </c>
      <c r="E87" s="31">
        <v>2065174.23</v>
      </c>
      <c r="F87" s="32">
        <f t="shared" si="2"/>
        <v>20.878045510802838</v>
      </c>
      <c r="G87" s="33">
        <f t="shared" si="3"/>
        <v>118.00995599999999</v>
      </c>
    </row>
    <row r="88" spans="1:7" ht="57" x14ac:dyDescent="0.25">
      <c r="A88" s="26" t="s">
        <v>266</v>
      </c>
      <c r="B88" s="23" t="s">
        <v>81</v>
      </c>
      <c r="C88" s="29">
        <v>0</v>
      </c>
      <c r="D88" s="30">
        <v>150000</v>
      </c>
      <c r="E88" s="31">
        <v>0</v>
      </c>
      <c r="F88" s="32" t="e">
        <f t="shared" si="2"/>
        <v>#DIV/0!</v>
      </c>
      <c r="G88" s="33">
        <f t="shared" si="3"/>
        <v>0</v>
      </c>
    </row>
    <row r="89" spans="1:7" ht="68.25" x14ac:dyDescent="0.25">
      <c r="A89" s="26" t="s">
        <v>267</v>
      </c>
      <c r="B89" s="23" t="s">
        <v>82</v>
      </c>
      <c r="C89" s="29">
        <v>0</v>
      </c>
      <c r="D89" s="30">
        <v>150000</v>
      </c>
      <c r="E89" s="31">
        <v>0</v>
      </c>
      <c r="F89" s="32" t="e">
        <f t="shared" si="2"/>
        <v>#DIV/0!</v>
      </c>
      <c r="G89" s="33">
        <f t="shared" si="3"/>
        <v>0</v>
      </c>
    </row>
    <row r="90" spans="1:7" ht="68.25" x14ac:dyDescent="0.25">
      <c r="A90" s="26" t="s">
        <v>268</v>
      </c>
      <c r="B90" s="23" t="s">
        <v>83</v>
      </c>
      <c r="C90" s="29">
        <v>0</v>
      </c>
      <c r="D90" s="30">
        <v>150000</v>
      </c>
      <c r="E90" s="31">
        <v>0</v>
      </c>
      <c r="F90" s="32" t="e">
        <f t="shared" si="2"/>
        <v>#DIV/0!</v>
      </c>
      <c r="G90" s="33">
        <f t="shared" si="3"/>
        <v>0</v>
      </c>
    </row>
    <row r="91" spans="1:7" ht="23.25" x14ac:dyDescent="0.25">
      <c r="A91" s="26" t="s">
        <v>269</v>
      </c>
      <c r="B91" s="23" t="s">
        <v>84</v>
      </c>
      <c r="C91" s="29">
        <v>9864961.3100000005</v>
      </c>
      <c r="D91" s="30">
        <v>1600000</v>
      </c>
      <c r="E91" s="31">
        <v>2023708.09</v>
      </c>
      <c r="F91" s="32">
        <f t="shared" si="2"/>
        <v>20.51410062752694</v>
      </c>
      <c r="G91" s="33">
        <f t="shared" si="3"/>
        <v>126.48175562500002</v>
      </c>
    </row>
    <row r="92" spans="1:7" ht="23.25" x14ac:dyDescent="0.25">
      <c r="A92" s="26" t="s">
        <v>270</v>
      </c>
      <c r="B92" s="23" t="s">
        <v>85</v>
      </c>
      <c r="C92" s="29">
        <v>9864961.3100000005</v>
      </c>
      <c r="D92" s="30">
        <v>1600000</v>
      </c>
      <c r="E92" s="31">
        <v>1558594.09</v>
      </c>
      <c r="F92" s="32">
        <f t="shared" si="2"/>
        <v>15.799292475887064</v>
      </c>
      <c r="G92" s="33">
        <f t="shared" si="3"/>
        <v>97.412130625000003</v>
      </c>
    </row>
    <row r="93" spans="1:7" ht="45.75" x14ac:dyDescent="0.25">
      <c r="A93" s="26" t="s">
        <v>271</v>
      </c>
      <c r="B93" s="23" t="s">
        <v>86</v>
      </c>
      <c r="C93" s="29">
        <v>9828712.9000000004</v>
      </c>
      <c r="D93" s="30">
        <v>1000000</v>
      </c>
      <c r="E93" s="31">
        <v>1510459.3</v>
      </c>
      <c r="F93" s="32">
        <f t="shared" si="2"/>
        <v>15.367824000637967</v>
      </c>
      <c r="G93" s="33">
        <f t="shared" si="3"/>
        <v>151.04593</v>
      </c>
    </row>
    <row r="94" spans="1:7" ht="34.5" x14ac:dyDescent="0.25">
      <c r="A94" s="26" t="s">
        <v>272</v>
      </c>
      <c r="B94" s="23" t="s">
        <v>87</v>
      </c>
      <c r="C94" s="29">
        <v>36248.410000000003</v>
      </c>
      <c r="D94" s="30">
        <v>600000</v>
      </c>
      <c r="E94" s="31">
        <v>48134.79</v>
      </c>
      <c r="F94" s="32">
        <f t="shared" si="2"/>
        <v>132.79145209403666</v>
      </c>
      <c r="G94" s="33">
        <f t="shared" si="3"/>
        <v>8.0224649999999986</v>
      </c>
    </row>
    <row r="95" spans="1:7" ht="34.5" x14ac:dyDescent="0.25">
      <c r="A95" s="26" t="s">
        <v>273</v>
      </c>
      <c r="B95" s="23" t="s">
        <v>88</v>
      </c>
      <c r="C95" s="29">
        <v>0</v>
      </c>
      <c r="D95" s="30">
        <v>0</v>
      </c>
      <c r="E95" s="31">
        <v>465114</v>
      </c>
      <c r="F95" s="32" t="e">
        <f t="shared" si="2"/>
        <v>#DIV/0!</v>
      </c>
      <c r="G95" s="33" t="e">
        <f t="shared" si="3"/>
        <v>#DIV/0!</v>
      </c>
    </row>
    <row r="96" spans="1:7" ht="34.5" x14ac:dyDescent="0.25">
      <c r="A96" s="26" t="s">
        <v>274</v>
      </c>
      <c r="B96" s="23" t="s">
        <v>89</v>
      </c>
      <c r="C96" s="29">
        <v>0</v>
      </c>
      <c r="D96" s="30">
        <v>0</v>
      </c>
      <c r="E96" s="31">
        <v>465114</v>
      </c>
      <c r="F96" s="32" t="e">
        <f t="shared" si="2"/>
        <v>#DIV/0!</v>
      </c>
      <c r="G96" s="33" t="e">
        <f t="shared" si="3"/>
        <v>#DIV/0!</v>
      </c>
    </row>
    <row r="97" spans="1:7" ht="57" x14ac:dyDescent="0.25">
      <c r="A97" s="26" t="s">
        <v>275</v>
      </c>
      <c r="B97" s="23" t="s">
        <v>90</v>
      </c>
      <c r="C97" s="29">
        <v>26645.78</v>
      </c>
      <c r="D97" s="30">
        <v>0</v>
      </c>
      <c r="E97" s="31">
        <v>41466.14</v>
      </c>
      <c r="F97" s="32">
        <f t="shared" si="2"/>
        <v>155.61991429787381</v>
      </c>
      <c r="G97" s="33" t="e">
        <f t="shared" si="3"/>
        <v>#DIV/0!</v>
      </c>
    </row>
    <row r="98" spans="1:7" ht="45.75" x14ac:dyDescent="0.25">
      <c r="A98" s="26" t="s">
        <v>276</v>
      </c>
      <c r="B98" s="23" t="s">
        <v>91</v>
      </c>
      <c r="C98" s="29">
        <v>26645.78</v>
      </c>
      <c r="D98" s="30">
        <v>0</v>
      </c>
      <c r="E98" s="31">
        <v>41466.14</v>
      </c>
      <c r="F98" s="32">
        <f t="shared" si="2"/>
        <v>155.61991429787381</v>
      </c>
      <c r="G98" s="33" t="e">
        <f t="shared" si="3"/>
        <v>#DIV/0!</v>
      </c>
    </row>
    <row r="99" spans="1:7" ht="57" x14ac:dyDescent="0.25">
      <c r="A99" s="26" t="s">
        <v>277</v>
      </c>
      <c r="B99" s="23" t="s">
        <v>92</v>
      </c>
      <c r="C99" s="29">
        <v>26645.78</v>
      </c>
      <c r="D99" s="30">
        <v>0</v>
      </c>
      <c r="E99" s="31">
        <v>41466.14</v>
      </c>
      <c r="F99" s="32">
        <f t="shared" si="2"/>
        <v>155.61991429787381</v>
      </c>
      <c r="G99" s="33" t="e">
        <f t="shared" si="3"/>
        <v>#DIV/0!</v>
      </c>
    </row>
    <row r="100" spans="1:7" x14ac:dyDescent="0.25">
      <c r="A100" s="26" t="s">
        <v>278</v>
      </c>
      <c r="B100" s="23" t="s">
        <v>93</v>
      </c>
      <c r="C100" s="29">
        <v>759290.78</v>
      </c>
      <c r="D100" s="30">
        <v>476500</v>
      </c>
      <c r="E100" s="31">
        <v>245436.54</v>
      </c>
      <c r="F100" s="32">
        <f t="shared" si="2"/>
        <v>32.32444624179422</v>
      </c>
      <c r="G100" s="33">
        <f t="shared" si="3"/>
        <v>51.508193074501577</v>
      </c>
    </row>
    <row r="101" spans="1:7" ht="23.25" x14ac:dyDescent="0.25">
      <c r="A101" s="26" t="s">
        <v>279</v>
      </c>
      <c r="B101" s="23" t="s">
        <v>94</v>
      </c>
      <c r="C101" s="29">
        <v>64546.9</v>
      </c>
      <c r="D101" s="30">
        <v>318179</v>
      </c>
      <c r="E101" s="31">
        <v>104008.22</v>
      </c>
      <c r="F101" s="32">
        <f t="shared" si="2"/>
        <v>161.13588723858157</v>
      </c>
      <c r="G101" s="33">
        <f t="shared" si="3"/>
        <v>32.688587241772716</v>
      </c>
    </row>
    <row r="102" spans="1:7" ht="45.75" x14ac:dyDescent="0.25">
      <c r="A102" s="26" t="s">
        <v>280</v>
      </c>
      <c r="B102" s="23" t="s">
        <v>95</v>
      </c>
      <c r="C102" s="29">
        <v>3500</v>
      </c>
      <c r="D102" s="30">
        <v>4000</v>
      </c>
      <c r="E102" s="31">
        <v>750</v>
      </c>
      <c r="F102" s="32">
        <f t="shared" si="2"/>
        <v>21.428571428571427</v>
      </c>
      <c r="G102" s="33">
        <f t="shared" si="3"/>
        <v>18.75</v>
      </c>
    </row>
    <row r="103" spans="1:7" ht="57" x14ac:dyDescent="0.25">
      <c r="A103" s="26" t="s">
        <v>281</v>
      </c>
      <c r="B103" s="23" t="s">
        <v>96</v>
      </c>
      <c r="C103" s="29">
        <v>3500</v>
      </c>
      <c r="D103" s="30">
        <v>4000</v>
      </c>
      <c r="E103" s="31">
        <v>750</v>
      </c>
      <c r="F103" s="32">
        <f t="shared" si="2"/>
        <v>21.428571428571427</v>
      </c>
      <c r="G103" s="33">
        <f t="shared" si="3"/>
        <v>18.75</v>
      </c>
    </row>
    <row r="104" spans="1:7" ht="57" x14ac:dyDescent="0.25">
      <c r="A104" s="26" t="s">
        <v>282</v>
      </c>
      <c r="B104" s="23" t="s">
        <v>97</v>
      </c>
      <c r="C104" s="29">
        <v>506</v>
      </c>
      <c r="D104" s="30">
        <v>17670</v>
      </c>
      <c r="E104" s="31">
        <v>9500</v>
      </c>
      <c r="F104" s="32">
        <f t="shared" si="2"/>
        <v>1877.4703557312255</v>
      </c>
      <c r="G104" s="33">
        <f t="shared" si="3"/>
        <v>53.763440860215049</v>
      </c>
    </row>
    <row r="105" spans="1:7" ht="68.25" x14ac:dyDescent="0.25">
      <c r="A105" s="26" t="s">
        <v>283</v>
      </c>
      <c r="B105" s="23" t="s">
        <v>98</v>
      </c>
      <c r="C105" s="29">
        <v>506</v>
      </c>
      <c r="D105" s="30">
        <v>17670</v>
      </c>
      <c r="E105" s="31">
        <v>9500</v>
      </c>
      <c r="F105" s="32">
        <f t="shared" si="2"/>
        <v>1877.4703557312255</v>
      </c>
      <c r="G105" s="33">
        <f t="shared" si="3"/>
        <v>53.763440860215049</v>
      </c>
    </row>
    <row r="106" spans="1:7" ht="45.75" x14ac:dyDescent="0.25">
      <c r="A106" s="26" t="s">
        <v>284</v>
      </c>
      <c r="B106" s="23" t="s">
        <v>99</v>
      </c>
      <c r="C106" s="29">
        <v>9989.84</v>
      </c>
      <c r="D106" s="30">
        <v>46226</v>
      </c>
      <c r="E106" s="31">
        <v>31969.05</v>
      </c>
      <c r="F106" s="32">
        <f t="shared" si="2"/>
        <v>320.01563588606024</v>
      </c>
      <c r="G106" s="33">
        <f t="shared" si="3"/>
        <v>69.158157746722623</v>
      </c>
    </row>
    <row r="107" spans="1:7" ht="57" x14ac:dyDescent="0.25">
      <c r="A107" s="26" t="s">
        <v>285</v>
      </c>
      <c r="B107" s="23" t="s">
        <v>100</v>
      </c>
      <c r="C107" s="29">
        <v>9989.84</v>
      </c>
      <c r="D107" s="30">
        <v>46226</v>
      </c>
      <c r="E107" s="31">
        <v>31969.05</v>
      </c>
      <c r="F107" s="32">
        <f t="shared" si="2"/>
        <v>320.01563588606024</v>
      </c>
      <c r="G107" s="33">
        <f t="shared" si="3"/>
        <v>69.158157746722623</v>
      </c>
    </row>
    <row r="108" spans="1:7" ht="45.75" x14ac:dyDescent="0.25">
      <c r="A108" s="26" t="s">
        <v>286</v>
      </c>
      <c r="B108" s="23" t="s">
        <v>101</v>
      </c>
      <c r="C108" s="29">
        <v>0</v>
      </c>
      <c r="D108" s="30">
        <v>37628</v>
      </c>
      <c r="E108" s="31" t="s">
        <v>2</v>
      </c>
      <c r="F108" s="32" t="e">
        <f t="shared" si="2"/>
        <v>#VALUE!</v>
      </c>
      <c r="G108" s="33" t="e">
        <f t="shared" si="3"/>
        <v>#VALUE!</v>
      </c>
    </row>
    <row r="109" spans="1:7" ht="68.25" x14ac:dyDescent="0.25">
      <c r="A109" s="26" t="s">
        <v>287</v>
      </c>
      <c r="B109" s="23" t="s">
        <v>102</v>
      </c>
      <c r="C109" s="29">
        <v>0</v>
      </c>
      <c r="D109" s="30">
        <v>37628</v>
      </c>
      <c r="E109" s="31">
        <v>0</v>
      </c>
      <c r="F109" s="32" t="e">
        <f t="shared" si="2"/>
        <v>#DIV/0!</v>
      </c>
      <c r="G109" s="33">
        <f t="shared" si="3"/>
        <v>0</v>
      </c>
    </row>
    <row r="110" spans="1:7" ht="57" x14ac:dyDescent="0.25">
      <c r="A110" s="26" t="s">
        <v>288</v>
      </c>
      <c r="B110" s="23" t="s">
        <v>103</v>
      </c>
      <c r="C110" s="29">
        <v>0</v>
      </c>
      <c r="D110" s="30">
        <v>7000</v>
      </c>
      <c r="E110" s="31">
        <v>0</v>
      </c>
      <c r="F110" s="32" t="e">
        <f t="shared" si="2"/>
        <v>#DIV/0!</v>
      </c>
      <c r="G110" s="33">
        <f t="shared" si="3"/>
        <v>0</v>
      </c>
    </row>
    <row r="111" spans="1:7" ht="68.25" x14ac:dyDescent="0.25">
      <c r="A111" s="26" t="s">
        <v>289</v>
      </c>
      <c r="B111" s="23" t="s">
        <v>104</v>
      </c>
      <c r="C111" s="29">
        <v>0</v>
      </c>
      <c r="D111" s="30">
        <v>7000</v>
      </c>
      <c r="E111" s="31">
        <v>0</v>
      </c>
      <c r="F111" s="32" t="e">
        <f t="shared" si="2"/>
        <v>#DIV/0!</v>
      </c>
      <c r="G111" s="33">
        <f t="shared" si="3"/>
        <v>0</v>
      </c>
    </row>
    <row r="112" spans="1:7" ht="45.75" x14ac:dyDescent="0.25">
      <c r="A112" s="26" t="s">
        <v>290</v>
      </c>
      <c r="B112" s="23" t="s">
        <v>105</v>
      </c>
      <c r="C112" s="29">
        <v>600</v>
      </c>
      <c r="D112" s="30">
        <v>2100</v>
      </c>
      <c r="E112" s="31">
        <v>3300</v>
      </c>
      <c r="F112" s="32">
        <f t="shared" si="2"/>
        <v>550</v>
      </c>
      <c r="G112" s="33">
        <f t="shared" si="3"/>
        <v>157.14285714285714</v>
      </c>
    </row>
    <row r="113" spans="1:7" ht="90.75" x14ac:dyDescent="0.25">
      <c r="A113" s="26" t="s">
        <v>291</v>
      </c>
      <c r="B113" s="23" t="s">
        <v>106</v>
      </c>
      <c r="C113" s="29">
        <v>600</v>
      </c>
      <c r="D113" s="30">
        <v>2100</v>
      </c>
      <c r="E113" s="31">
        <v>3300</v>
      </c>
      <c r="F113" s="32">
        <f t="shared" si="2"/>
        <v>550</v>
      </c>
      <c r="G113" s="33">
        <f t="shared" si="3"/>
        <v>157.14285714285714</v>
      </c>
    </row>
    <row r="114" spans="1:7" ht="45.75" x14ac:dyDescent="0.25">
      <c r="A114" s="26" t="s">
        <v>292</v>
      </c>
      <c r="B114" s="23" t="s">
        <v>107</v>
      </c>
      <c r="C114" s="29">
        <v>7.37</v>
      </c>
      <c r="D114" s="30">
        <v>2279</v>
      </c>
      <c r="E114" s="31">
        <v>1784.03</v>
      </c>
      <c r="F114" s="32">
        <f t="shared" si="2"/>
        <v>24206.648575305291</v>
      </c>
      <c r="G114" s="33">
        <f t="shared" si="3"/>
        <v>78.281263712154441</v>
      </c>
    </row>
    <row r="115" spans="1:7" ht="57" x14ac:dyDescent="0.25">
      <c r="A115" s="26" t="s">
        <v>293</v>
      </c>
      <c r="B115" s="23" t="s">
        <v>108</v>
      </c>
      <c r="C115" s="29">
        <v>7.37</v>
      </c>
      <c r="D115" s="30">
        <v>2279</v>
      </c>
      <c r="E115" s="31">
        <v>1784.03</v>
      </c>
      <c r="F115" s="32">
        <f t="shared" si="2"/>
        <v>24206.648575305291</v>
      </c>
      <c r="G115" s="33">
        <f t="shared" si="3"/>
        <v>78.281263712154441</v>
      </c>
    </row>
    <row r="116" spans="1:7" ht="34.5" x14ac:dyDescent="0.25">
      <c r="A116" s="26" t="s">
        <v>294</v>
      </c>
      <c r="B116" s="23" t="s">
        <v>109</v>
      </c>
      <c r="C116" s="29">
        <v>-1426.04</v>
      </c>
      <c r="D116" s="30">
        <v>81596</v>
      </c>
      <c r="E116" s="31">
        <v>-264.45999999999998</v>
      </c>
      <c r="F116" s="32">
        <f t="shared" si="2"/>
        <v>18.545061849597484</v>
      </c>
      <c r="G116" s="33">
        <f t="shared" si="3"/>
        <v>-0.32410902495220351</v>
      </c>
    </row>
    <row r="117" spans="1:7" ht="57" x14ac:dyDescent="0.25">
      <c r="A117" s="26" t="s">
        <v>295</v>
      </c>
      <c r="B117" s="23" t="s">
        <v>110</v>
      </c>
      <c r="C117" s="29">
        <v>-1426.04</v>
      </c>
      <c r="D117" s="30">
        <v>81596</v>
      </c>
      <c r="E117" s="31">
        <v>-264.45999999999998</v>
      </c>
      <c r="F117" s="32">
        <f t="shared" si="2"/>
        <v>18.545061849597484</v>
      </c>
      <c r="G117" s="33">
        <f t="shared" si="3"/>
        <v>-0.32410902495220351</v>
      </c>
    </row>
    <row r="118" spans="1:7" ht="60" customHeight="1" x14ac:dyDescent="0.25">
      <c r="A118" s="26" t="s">
        <v>296</v>
      </c>
      <c r="B118" s="23" t="s">
        <v>111</v>
      </c>
      <c r="C118" s="29">
        <v>51369.73</v>
      </c>
      <c r="D118" s="30">
        <v>119680</v>
      </c>
      <c r="E118" s="31">
        <v>56969.599999999999</v>
      </c>
      <c r="F118" s="32">
        <f t="shared" si="2"/>
        <v>110.90110849327024</v>
      </c>
      <c r="G118" s="33">
        <f t="shared" si="3"/>
        <v>47.601604278074866</v>
      </c>
    </row>
    <row r="119" spans="1:7" ht="68.25" x14ac:dyDescent="0.25">
      <c r="A119" s="26" t="s">
        <v>297</v>
      </c>
      <c r="B119" s="23" t="s">
        <v>112</v>
      </c>
      <c r="C119" s="29">
        <v>51369.73</v>
      </c>
      <c r="D119" s="30">
        <v>119680</v>
      </c>
      <c r="E119" s="31">
        <v>56969.599999999999</v>
      </c>
      <c r="F119" s="32">
        <f t="shared" si="2"/>
        <v>110.90110849327024</v>
      </c>
      <c r="G119" s="33">
        <f t="shared" si="3"/>
        <v>47.601604278074866</v>
      </c>
    </row>
    <row r="120" spans="1:7" ht="79.5" x14ac:dyDescent="0.25">
      <c r="A120" s="26" t="s">
        <v>298</v>
      </c>
      <c r="B120" s="23" t="s">
        <v>113</v>
      </c>
      <c r="C120" s="29">
        <v>45103.95</v>
      </c>
      <c r="D120" s="30">
        <v>100321</v>
      </c>
      <c r="E120" s="31">
        <v>4500</v>
      </c>
      <c r="F120" s="32">
        <f t="shared" si="2"/>
        <v>9.9769532380201742</v>
      </c>
      <c r="G120" s="33">
        <f t="shared" si="3"/>
        <v>4.4856012200835318</v>
      </c>
    </row>
    <row r="121" spans="1:7" ht="102" x14ac:dyDescent="0.25">
      <c r="A121" s="26" t="s">
        <v>299</v>
      </c>
      <c r="B121" s="23" t="s">
        <v>114</v>
      </c>
      <c r="C121" s="29">
        <v>45103.95</v>
      </c>
      <c r="D121" s="30">
        <v>100321</v>
      </c>
      <c r="E121" s="31">
        <v>4500</v>
      </c>
      <c r="F121" s="32">
        <f t="shared" si="2"/>
        <v>9.9769532380201742</v>
      </c>
      <c r="G121" s="33">
        <f t="shared" si="3"/>
        <v>4.4856012200835318</v>
      </c>
    </row>
    <row r="122" spans="1:7" ht="23.25" x14ac:dyDescent="0.25">
      <c r="A122" s="26" t="s">
        <v>300</v>
      </c>
      <c r="B122" s="23" t="s">
        <v>115</v>
      </c>
      <c r="C122" s="29">
        <v>300</v>
      </c>
      <c r="D122" s="30">
        <v>58000</v>
      </c>
      <c r="E122" s="31">
        <v>7939.11</v>
      </c>
      <c r="F122" s="32">
        <f t="shared" si="2"/>
        <v>2646.37</v>
      </c>
      <c r="G122" s="33">
        <f t="shared" si="3"/>
        <v>13.688120689655173</v>
      </c>
    </row>
    <row r="123" spans="1:7" ht="45.75" x14ac:dyDescent="0.25">
      <c r="A123" s="26" t="s">
        <v>301</v>
      </c>
      <c r="B123" s="23" t="s">
        <v>116</v>
      </c>
      <c r="C123" s="29">
        <v>300</v>
      </c>
      <c r="D123" s="30">
        <v>58000</v>
      </c>
      <c r="E123" s="31">
        <v>7939.11</v>
      </c>
      <c r="F123" s="32">
        <f t="shared" si="2"/>
        <v>2646.37</v>
      </c>
      <c r="G123" s="33">
        <f t="shared" si="3"/>
        <v>13.688120689655173</v>
      </c>
    </row>
    <row r="124" spans="1:7" ht="79.5" x14ac:dyDescent="0.25">
      <c r="A124" s="26" t="s">
        <v>302</v>
      </c>
      <c r="B124" s="23" t="s">
        <v>117</v>
      </c>
      <c r="C124" s="29">
        <v>2792.88</v>
      </c>
      <c r="D124" s="30">
        <v>0</v>
      </c>
      <c r="E124" s="31">
        <v>4789.21</v>
      </c>
      <c r="F124" s="32">
        <f t="shared" si="2"/>
        <v>171.4792615508006</v>
      </c>
      <c r="G124" s="33" t="e">
        <f t="shared" si="3"/>
        <v>#DIV/0!</v>
      </c>
    </row>
    <row r="125" spans="1:7" ht="45.75" x14ac:dyDescent="0.25">
      <c r="A125" s="26" t="s">
        <v>303</v>
      </c>
      <c r="B125" s="23" t="s">
        <v>118</v>
      </c>
      <c r="C125" s="29">
        <v>2792.88</v>
      </c>
      <c r="D125" s="30">
        <v>0</v>
      </c>
      <c r="E125" s="31">
        <v>4789.21</v>
      </c>
      <c r="F125" s="32">
        <f t="shared" si="2"/>
        <v>171.4792615508006</v>
      </c>
      <c r="G125" s="33" t="e">
        <f t="shared" si="3"/>
        <v>#DIV/0!</v>
      </c>
    </row>
    <row r="126" spans="1:7" ht="61.5" customHeight="1" x14ac:dyDescent="0.25">
      <c r="A126" s="26" t="s">
        <v>182</v>
      </c>
      <c r="B126" s="23" t="s">
        <v>363</v>
      </c>
      <c r="C126" s="29">
        <v>2792.88</v>
      </c>
      <c r="D126" s="30">
        <v>0</v>
      </c>
      <c r="E126" s="31">
        <v>0</v>
      </c>
      <c r="F126" s="32">
        <f t="shared" si="2"/>
        <v>0</v>
      </c>
      <c r="G126" s="33" t="e">
        <f t="shared" si="3"/>
        <v>#DIV/0!</v>
      </c>
    </row>
    <row r="127" spans="1:7" ht="57" x14ac:dyDescent="0.25">
      <c r="A127" s="26" t="s">
        <v>304</v>
      </c>
      <c r="B127" s="23" t="s">
        <v>119</v>
      </c>
      <c r="C127" s="29"/>
      <c r="D127" s="30">
        <v>0</v>
      </c>
      <c r="E127" s="31">
        <v>4789.21</v>
      </c>
      <c r="F127" s="32" t="e">
        <f t="shared" si="2"/>
        <v>#DIV/0!</v>
      </c>
      <c r="G127" s="33" t="e">
        <f t="shared" si="3"/>
        <v>#DIV/0!</v>
      </c>
    </row>
    <row r="128" spans="1:7" x14ac:dyDescent="0.25">
      <c r="A128" s="26" t="s">
        <v>305</v>
      </c>
      <c r="B128" s="23" t="s">
        <v>120</v>
      </c>
      <c r="C128" s="29">
        <v>1205.94</v>
      </c>
      <c r="D128" s="30">
        <v>0</v>
      </c>
      <c r="E128" s="31">
        <v>44200</v>
      </c>
      <c r="F128" s="32">
        <f t="shared" si="2"/>
        <v>3665.1906396669815</v>
      </c>
      <c r="G128" s="33" t="e">
        <f t="shared" si="3"/>
        <v>#DIV/0!</v>
      </c>
    </row>
    <row r="129" spans="1:7" ht="68.25" x14ac:dyDescent="0.25">
      <c r="A129" s="26" t="s">
        <v>306</v>
      </c>
      <c r="B129" s="23" t="s">
        <v>121</v>
      </c>
      <c r="C129" s="29">
        <v>0</v>
      </c>
      <c r="D129" s="30">
        <v>0</v>
      </c>
      <c r="E129" s="31">
        <v>44200</v>
      </c>
      <c r="F129" s="32" t="e">
        <f t="shared" si="2"/>
        <v>#DIV/0!</v>
      </c>
      <c r="G129" s="33" t="e">
        <f t="shared" si="3"/>
        <v>#DIV/0!</v>
      </c>
    </row>
    <row r="130" spans="1:7" ht="34.5" x14ac:dyDescent="0.25">
      <c r="A130" s="26" t="s">
        <v>307</v>
      </c>
      <c r="B130" s="23" t="s">
        <v>122</v>
      </c>
      <c r="C130" s="29">
        <v>0</v>
      </c>
      <c r="D130" s="30">
        <v>0</v>
      </c>
      <c r="E130" s="31">
        <v>44200</v>
      </c>
      <c r="F130" s="32" t="e">
        <f t="shared" si="2"/>
        <v>#DIV/0!</v>
      </c>
      <c r="G130" s="33" t="e">
        <f t="shared" si="3"/>
        <v>#DIV/0!</v>
      </c>
    </row>
    <row r="131" spans="1:7" ht="60.75" customHeight="1" x14ac:dyDescent="0.25">
      <c r="A131" s="26" t="s">
        <v>183</v>
      </c>
      <c r="B131" s="23" t="s">
        <v>360</v>
      </c>
      <c r="C131" s="29">
        <v>1205.94</v>
      </c>
      <c r="D131" s="30">
        <v>0</v>
      </c>
      <c r="E131" s="31">
        <v>0</v>
      </c>
      <c r="F131" s="32">
        <f t="shared" si="2"/>
        <v>0</v>
      </c>
      <c r="G131" s="33" t="e">
        <f t="shared" si="3"/>
        <v>#DIV/0!</v>
      </c>
    </row>
    <row r="132" spans="1:7" ht="62.25" customHeight="1" x14ac:dyDescent="0.25">
      <c r="A132" s="26" t="s">
        <v>184</v>
      </c>
      <c r="B132" s="23" t="s">
        <v>361</v>
      </c>
      <c r="C132" s="29">
        <v>1655.94</v>
      </c>
      <c r="D132" s="30">
        <v>0</v>
      </c>
      <c r="E132" s="31">
        <v>0</v>
      </c>
      <c r="F132" s="32">
        <f t="shared" si="2"/>
        <v>0</v>
      </c>
      <c r="G132" s="33" t="e">
        <f t="shared" si="3"/>
        <v>#DIV/0!</v>
      </c>
    </row>
    <row r="133" spans="1:7" ht="64.5" customHeight="1" x14ac:dyDescent="0.25">
      <c r="A133" s="26" t="s">
        <v>185</v>
      </c>
      <c r="B133" s="23" t="s">
        <v>362</v>
      </c>
      <c r="C133" s="29">
        <v>-450</v>
      </c>
      <c r="D133" s="30">
        <v>0</v>
      </c>
      <c r="E133" s="31">
        <v>0</v>
      </c>
      <c r="F133" s="32">
        <f t="shared" si="2"/>
        <v>0</v>
      </c>
      <c r="G133" s="33" t="e">
        <f t="shared" si="3"/>
        <v>#DIV/0!</v>
      </c>
    </row>
    <row r="134" spans="1:7" ht="22.5" customHeight="1" x14ac:dyDescent="0.25">
      <c r="A134" s="26" t="s">
        <v>308</v>
      </c>
      <c r="B134" s="23" t="s">
        <v>123</v>
      </c>
      <c r="C134" s="29">
        <v>645341.11</v>
      </c>
      <c r="D134" s="30">
        <v>0</v>
      </c>
      <c r="E134" s="31">
        <v>80000</v>
      </c>
      <c r="F134" s="32">
        <f t="shared" si="2"/>
        <v>12.396544828827038</v>
      </c>
      <c r="G134" s="33" t="e">
        <f t="shared" si="3"/>
        <v>#DIV/0!</v>
      </c>
    </row>
    <row r="135" spans="1:7" ht="79.5" x14ac:dyDescent="0.25">
      <c r="A135" s="26" t="s">
        <v>309</v>
      </c>
      <c r="B135" s="23" t="s">
        <v>124</v>
      </c>
      <c r="C135" s="29">
        <v>645341.11</v>
      </c>
      <c r="D135" s="30">
        <v>0</v>
      </c>
      <c r="E135" s="31">
        <v>80000</v>
      </c>
      <c r="F135" s="32">
        <f t="shared" si="2"/>
        <v>12.396544828827038</v>
      </c>
      <c r="G135" s="33" t="e">
        <f t="shared" si="3"/>
        <v>#DIV/0!</v>
      </c>
    </row>
    <row r="136" spans="1:7" ht="21.75" customHeight="1" x14ac:dyDescent="0.25">
      <c r="A136" s="26" t="s">
        <v>310</v>
      </c>
      <c r="B136" s="23" t="s">
        <v>125</v>
      </c>
      <c r="C136" s="29">
        <v>50968954.600000001</v>
      </c>
      <c r="D136" s="30">
        <v>418995587.63</v>
      </c>
      <c r="E136" s="31">
        <v>59598764.759999998</v>
      </c>
      <c r="F136" s="32">
        <f t="shared" si="2"/>
        <v>116.93150316251533</v>
      </c>
      <c r="G136" s="33">
        <f t="shared" si="3"/>
        <v>14.224198659731361</v>
      </c>
    </row>
    <row r="137" spans="1:7" ht="34.5" x14ac:dyDescent="0.25">
      <c r="A137" s="26" t="s">
        <v>311</v>
      </c>
      <c r="B137" s="23" t="s">
        <v>126</v>
      </c>
      <c r="C137" s="29">
        <v>50904085.289999999</v>
      </c>
      <c r="D137" s="30">
        <v>418995587.63</v>
      </c>
      <c r="E137" s="31">
        <v>59557582.799999997</v>
      </c>
      <c r="F137" s="32">
        <f t="shared" si="2"/>
        <v>116.99961301868234</v>
      </c>
      <c r="G137" s="33">
        <f t="shared" si="3"/>
        <v>14.214369926156159</v>
      </c>
    </row>
    <row r="138" spans="1:7" x14ac:dyDescent="0.25">
      <c r="A138" s="26" t="s">
        <v>312</v>
      </c>
      <c r="B138" s="23" t="s">
        <v>127</v>
      </c>
      <c r="C138" s="29">
        <v>12850500</v>
      </c>
      <c r="D138" s="30">
        <v>56264240</v>
      </c>
      <c r="E138" s="31">
        <v>17902255</v>
      </c>
      <c r="F138" s="32">
        <f t="shared" si="2"/>
        <v>139.31173884284658</v>
      </c>
      <c r="G138" s="33">
        <f t="shared" si="3"/>
        <v>31.818176163047792</v>
      </c>
    </row>
    <row r="139" spans="1:7" x14ac:dyDescent="0.25">
      <c r="A139" s="26" t="s">
        <v>313</v>
      </c>
      <c r="B139" s="23" t="s">
        <v>128</v>
      </c>
      <c r="C139" s="29">
        <v>11435001</v>
      </c>
      <c r="D139" s="30">
        <v>48481000</v>
      </c>
      <c r="E139" s="31">
        <v>15425770</v>
      </c>
      <c r="F139" s="32">
        <f t="shared" ref="F139:F186" si="4">E139/C139*100</f>
        <v>134.89959467428119</v>
      </c>
      <c r="G139" s="33">
        <f t="shared" ref="G139:G186" si="5">E139/D139*100</f>
        <v>31.818176192735297</v>
      </c>
    </row>
    <row r="140" spans="1:7" ht="34.5" x14ac:dyDescent="0.25">
      <c r="A140" s="26" t="s">
        <v>314</v>
      </c>
      <c r="B140" s="23" t="s">
        <v>129</v>
      </c>
      <c r="C140" s="29">
        <v>11435001</v>
      </c>
      <c r="D140" s="30">
        <v>48481000</v>
      </c>
      <c r="E140" s="31">
        <v>15425770</v>
      </c>
      <c r="F140" s="32">
        <f t="shared" si="4"/>
        <v>134.89959467428119</v>
      </c>
      <c r="G140" s="33">
        <f t="shared" si="5"/>
        <v>31.818176192735297</v>
      </c>
    </row>
    <row r="141" spans="1:7" ht="23.25" x14ac:dyDescent="0.25">
      <c r="A141" s="26" t="s">
        <v>315</v>
      </c>
      <c r="B141" s="23" t="s">
        <v>130</v>
      </c>
      <c r="C141" s="29">
        <v>1415499</v>
      </c>
      <c r="D141" s="30">
        <v>7783240</v>
      </c>
      <c r="E141" s="31">
        <v>2476485</v>
      </c>
      <c r="F141" s="32">
        <f t="shared" si="4"/>
        <v>174.95490989396671</v>
      </c>
      <c r="G141" s="33">
        <f t="shared" si="5"/>
        <v>31.818175978127361</v>
      </c>
    </row>
    <row r="142" spans="1:7" ht="23.25" x14ac:dyDescent="0.25">
      <c r="A142" s="26" t="s">
        <v>316</v>
      </c>
      <c r="B142" s="23" t="s">
        <v>131</v>
      </c>
      <c r="C142" s="29">
        <v>1415499</v>
      </c>
      <c r="D142" s="30">
        <v>7783240</v>
      </c>
      <c r="E142" s="31">
        <v>2476485</v>
      </c>
      <c r="F142" s="32">
        <f t="shared" si="4"/>
        <v>174.95490989396671</v>
      </c>
      <c r="G142" s="33">
        <f t="shared" si="5"/>
        <v>31.818175978127361</v>
      </c>
    </row>
    <row r="143" spans="1:7" ht="23.25" x14ac:dyDescent="0.25">
      <c r="A143" s="26" t="s">
        <v>317</v>
      </c>
      <c r="B143" s="23" t="s">
        <v>132</v>
      </c>
      <c r="C143" s="29">
        <v>3294654</v>
      </c>
      <c r="D143" s="30">
        <v>174686888.74000001</v>
      </c>
      <c r="E143" s="31">
        <v>5313818.29</v>
      </c>
      <c r="F143" s="32">
        <f t="shared" si="4"/>
        <v>161.28608011645534</v>
      </c>
      <c r="G143" s="33">
        <f t="shared" si="5"/>
        <v>3.0419102019207442</v>
      </c>
    </row>
    <row r="144" spans="1:7" ht="23.25" x14ac:dyDescent="0.25">
      <c r="A144" s="26" t="s">
        <v>318</v>
      </c>
      <c r="B144" s="23" t="s">
        <v>133</v>
      </c>
      <c r="C144" s="29">
        <v>0</v>
      </c>
      <c r="D144" s="30">
        <v>80000000</v>
      </c>
      <c r="E144" s="31">
        <v>0</v>
      </c>
      <c r="F144" s="32" t="e">
        <f t="shared" si="4"/>
        <v>#DIV/0!</v>
      </c>
      <c r="G144" s="33">
        <f t="shared" si="5"/>
        <v>0</v>
      </c>
    </row>
    <row r="145" spans="1:7" ht="34.5" x14ac:dyDescent="0.25">
      <c r="A145" s="26" t="s">
        <v>319</v>
      </c>
      <c r="B145" s="23" t="s">
        <v>134</v>
      </c>
      <c r="C145" s="29">
        <v>0</v>
      </c>
      <c r="D145" s="30">
        <v>80000000</v>
      </c>
      <c r="E145" s="31">
        <v>0</v>
      </c>
      <c r="F145" s="32" t="e">
        <f t="shared" si="4"/>
        <v>#DIV/0!</v>
      </c>
      <c r="G145" s="33">
        <f t="shared" si="5"/>
        <v>0</v>
      </c>
    </row>
    <row r="146" spans="1:7" ht="57" x14ac:dyDescent="0.25">
      <c r="A146" s="26" t="s">
        <v>320</v>
      </c>
      <c r="B146" s="23" t="s">
        <v>135</v>
      </c>
      <c r="C146" s="29">
        <v>0</v>
      </c>
      <c r="D146" s="30">
        <v>17252258</v>
      </c>
      <c r="E146" s="31">
        <v>0</v>
      </c>
      <c r="F146" s="32" t="e">
        <f t="shared" si="4"/>
        <v>#DIV/0!</v>
      </c>
      <c r="G146" s="33">
        <f t="shared" si="5"/>
        <v>0</v>
      </c>
    </row>
    <row r="147" spans="1:7" ht="68.25" x14ac:dyDescent="0.25">
      <c r="A147" s="26" t="s">
        <v>321</v>
      </c>
      <c r="B147" s="23" t="s">
        <v>136</v>
      </c>
      <c r="C147" s="29">
        <v>0</v>
      </c>
      <c r="D147" s="30">
        <v>17252258</v>
      </c>
      <c r="E147" s="31">
        <v>0</v>
      </c>
      <c r="F147" s="32" t="e">
        <f t="shared" si="4"/>
        <v>#DIV/0!</v>
      </c>
      <c r="G147" s="33">
        <f t="shared" si="5"/>
        <v>0</v>
      </c>
    </row>
    <row r="148" spans="1:7" ht="45.75" x14ac:dyDescent="0.25">
      <c r="A148" s="26" t="s">
        <v>322</v>
      </c>
      <c r="B148" s="23" t="s">
        <v>137</v>
      </c>
      <c r="C148" s="29">
        <v>0</v>
      </c>
      <c r="D148" s="30">
        <v>2436682.0499999998</v>
      </c>
      <c r="E148" s="31">
        <v>0</v>
      </c>
      <c r="F148" s="32" t="e">
        <f t="shared" si="4"/>
        <v>#DIV/0!</v>
      </c>
      <c r="G148" s="33">
        <f t="shared" si="5"/>
        <v>0</v>
      </c>
    </row>
    <row r="149" spans="1:7" ht="57" x14ac:dyDescent="0.25">
      <c r="A149" s="26" t="s">
        <v>323</v>
      </c>
      <c r="B149" s="23" t="s">
        <v>138</v>
      </c>
      <c r="C149" s="29">
        <v>0</v>
      </c>
      <c r="D149" s="30">
        <v>2436682.0499999998</v>
      </c>
      <c r="E149" s="31">
        <v>0</v>
      </c>
      <c r="F149" s="32" t="e">
        <f t="shared" si="4"/>
        <v>#DIV/0!</v>
      </c>
      <c r="G149" s="33">
        <f t="shared" si="5"/>
        <v>0</v>
      </c>
    </row>
    <row r="150" spans="1:7" ht="23.25" x14ac:dyDescent="0.25">
      <c r="A150" s="26" t="s">
        <v>324</v>
      </c>
      <c r="B150" s="23" t="s">
        <v>139</v>
      </c>
      <c r="C150" s="29">
        <v>0</v>
      </c>
      <c r="D150" s="30">
        <v>7922150.6399999997</v>
      </c>
      <c r="E150" s="31">
        <v>2326847.41</v>
      </c>
      <c r="F150" s="32" t="e">
        <f t="shared" si="4"/>
        <v>#DIV/0!</v>
      </c>
      <c r="G150" s="33">
        <f t="shared" si="5"/>
        <v>29.371410816798104</v>
      </c>
    </row>
    <row r="151" spans="1:7" ht="34.5" x14ac:dyDescent="0.25">
      <c r="A151" s="26" t="s">
        <v>325</v>
      </c>
      <c r="B151" s="23" t="s">
        <v>140</v>
      </c>
      <c r="C151" s="29">
        <v>0</v>
      </c>
      <c r="D151" s="30">
        <v>7922150.6399999997</v>
      </c>
      <c r="E151" s="31">
        <v>2326847.41</v>
      </c>
      <c r="F151" s="32" t="e">
        <f t="shared" si="4"/>
        <v>#DIV/0!</v>
      </c>
      <c r="G151" s="33">
        <f t="shared" si="5"/>
        <v>29.371410816798104</v>
      </c>
    </row>
    <row r="152" spans="1:7" ht="45.75" x14ac:dyDescent="0.25">
      <c r="A152" s="26" t="s">
        <v>326</v>
      </c>
      <c r="B152" s="23" t="s">
        <v>141</v>
      </c>
      <c r="C152" s="29">
        <v>2436894</v>
      </c>
      <c r="D152" s="30">
        <v>7767710.9800000004</v>
      </c>
      <c r="E152" s="31">
        <v>1726200</v>
      </c>
      <c r="F152" s="32">
        <f t="shared" si="4"/>
        <v>70.836072475864768</v>
      </c>
      <c r="G152" s="33">
        <f t="shared" si="5"/>
        <v>22.222762979268314</v>
      </c>
    </row>
    <row r="153" spans="1:7" ht="45.75" x14ac:dyDescent="0.25">
      <c r="A153" s="26" t="s">
        <v>327</v>
      </c>
      <c r="B153" s="23" t="s">
        <v>142</v>
      </c>
      <c r="C153" s="29">
        <v>2436894</v>
      </c>
      <c r="D153" s="30">
        <v>7767710.9800000004</v>
      </c>
      <c r="E153" s="31">
        <v>1726200</v>
      </c>
      <c r="F153" s="32">
        <f t="shared" si="4"/>
        <v>70.836072475864768</v>
      </c>
      <c r="G153" s="33">
        <f t="shared" si="5"/>
        <v>22.222762979268314</v>
      </c>
    </row>
    <row r="154" spans="1:7" ht="23.25" x14ac:dyDescent="0.25">
      <c r="A154" s="26" t="s">
        <v>328</v>
      </c>
      <c r="B154" s="23" t="s">
        <v>143</v>
      </c>
      <c r="C154" s="29">
        <v>644994</v>
      </c>
      <c r="D154" s="30">
        <v>828792</v>
      </c>
      <c r="E154" s="31">
        <v>828792</v>
      </c>
      <c r="F154" s="32">
        <f t="shared" si="4"/>
        <v>128.49607903329334</v>
      </c>
      <c r="G154" s="33">
        <f t="shared" si="5"/>
        <v>100</v>
      </c>
    </row>
    <row r="155" spans="1:7" ht="23.25" x14ac:dyDescent="0.25">
      <c r="A155" s="26" t="s">
        <v>329</v>
      </c>
      <c r="B155" s="23" t="s">
        <v>144</v>
      </c>
      <c r="C155" s="29">
        <v>644994</v>
      </c>
      <c r="D155" s="30">
        <v>828792</v>
      </c>
      <c r="E155" s="31">
        <v>828792</v>
      </c>
      <c r="F155" s="32">
        <f t="shared" si="4"/>
        <v>128.49607903329334</v>
      </c>
      <c r="G155" s="33">
        <f t="shared" si="5"/>
        <v>100</v>
      </c>
    </row>
    <row r="156" spans="1:7" ht="27" customHeight="1" x14ac:dyDescent="0.25">
      <c r="A156" s="26" t="s">
        <v>330</v>
      </c>
      <c r="B156" s="23" t="s">
        <v>145</v>
      </c>
      <c r="C156" s="29">
        <v>212766</v>
      </c>
      <c r="D156" s="30">
        <v>169281</v>
      </c>
      <c r="E156" s="31">
        <v>53191</v>
      </c>
      <c r="F156" s="32">
        <f t="shared" si="4"/>
        <v>24.999765000046999</v>
      </c>
      <c r="G156" s="33">
        <f t="shared" si="5"/>
        <v>31.421718917066887</v>
      </c>
    </row>
    <row r="157" spans="1:7" ht="23.25" x14ac:dyDescent="0.25">
      <c r="A157" s="26" t="s">
        <v>331</v>
      </c>
      <c r="B157" s="23" t="s">
        <v>146</v>
      </c>
      <c r="C157" s="29">
        <v>212766</v>
      </c>
      <c r="D157" s="30">
        <v>169281</v>
      </c>
      <c r="E157" s="31">
        <v>53191</v>
      </c>
      <c r="F157" s="32">
        <f t="shared" si="4"/>
        <v>24.999765000046999</v>
      </c>
      <c r="G157" s="33">
        <f t="shared" si="5"/>
        <v>31.421718917066887</v>
      </c>
    </row>
    <row r="158" spans="1:7" ht="23.25" x14ac:dyDescent="0.25">
      <c r="A158" s="26" t="s">
        <v>332</v>
      </c>
      <c r="B158" s="23" t="s">
        <v>147</v>
      </c>
      <c r="C158" s="29">
        <v>0</v>
      </c>
      <c r="D158" s="30">
        <v>4743293</v>
      </c>
      <c r="E158" s="31">
        <v>0</v>
      </c>
      <c r="F158" s="32" t="e">
        <f t="shared" si="4"/>
        <v>#DIV/0!</v>
      </c>
      <c r="G158" s="33">
        <f t="shared" si="5"/>
        <v>0</v>
      </c>
    </row>
    <row r="159" spans="1:7" ht="23.25" x14ac:dyDescent="0.25">
      <c r="A159" s="26" t="s">
        <v>333</v>
      </c>
      <c r="B159" s="23" t="s">
        <v>148</v>
      </c>
      <c r="C159" s="29">
        <v>0</v>
      </c>
      <c r="D159" s="30">
        <v>4743293</v>
      </c>
      <c r="E159" s="31">
        <v>0</v>
      </c>
      <c r="F159" s="32" t="e">
        <f t="shared" si="4"/>
        <v>#DIV/0!</v>
      </c>
      <c r="G159" s="33">
        <f t="shared" si="5"/>
        <v>0</v>
      </c>
    </row>
    <row r="160" spans="1:7" ht="23.25" x14ac:dyDescent="0.25">
      <c r="A160" s="26" t="s">
        <v>334</v>
      </c>
      <c r="B160" s="23" t="s">
        <v>149</v>
      </c>
      <c r="C160" s="29">
        <v>0</v>
      </c>
      <c r="D160" s="30">
        <v>50832553.189999998</v>
      </c>
      <c r="E160" s="31">
        <v>0</v>
      </c>
      <c r="F160" s="32" t="e">
        <f t="shared" si="4"/>
        <v>#DIV/0!</v>
      </c>
      <c r="G160" s="33">
        <f t="shared" si="5"/>
        <v>0</v>
      </c>
    </row>
    <row r="161" spans="1:7" ht="23.25" x14ac:dyDescent="0.25">
      <c r="A161" s="26" t="s">
        <v>335</v>
      </c>
      <c r="B161" s="23" t="s">
        <v>150</v>
      </c>
      <c r="C161" s="29">
        <v>0</v>
      </c>
      <c r="D161" s="30">
        <v>50832553.189999998</v>
      </c>
      <c r="E161" s="31">
        <v>0</v>
      </c>
      <c r="F161" s="32" t="e">
        <f t="shared" si="4"/>
        <v>#DIV/0!</v>
      </c>
      <c r="G161" s="33">
        <f t="shared" si="5"/>
        <v>0</v>
      </c>
    </row>
    <row r="162" spans="1:7" x14ac:dyDescent="0.25">
      <c r="A162" s="26" t="s">
        <v>336</v>
      </c>
      <c r="B162" s="23" t="s">
        <v>151</v>
      </c>
      <c r="C162" s="29">
        <v>0</v>
      </c>
      <c r="D162" s="30">
        <v>2734167.88</v>
      </c>
      <c r="E162" s="31">
        <v>378787.88</v>
      </c>
      <c r="F162" s="32" t="e">
        <f t="shared" si="4"/>
        <v>#DIV/0!</v>
      </c>
      <c r="G162" s="33">
        <f t="shared" si="5"/>
        <v>13.853863282162472</v>
      </c>
    </row>
    <row r="163" spans="1:7" x14ac:dyDescent="0.25">
      <c r="A163" s="26" t="s">
        <v>337</v>
      </c>
      <c r="B163" s="23" t="s">
        <v>152</v>
      </c>
      <c r="C163" s="29">
        <v>0</v>
      </c>
      <c r="D163" s="30">
        <v>1794167.88</v>
      </c>
      <c r="E163" s="31">
        <v>378787.88</v>
      </c>
      <c r="F163" s="32" t="e">
        <f t="shared" si="4"/>
        <v>#DIV/0!</v>
      </c>
      <c r="G163" s="33">
        <f t="shared" si="5"/>
        <v>21.112175968728188</v>
      </c>
    </row>
    <row r="164" spans="1:7" x14ac:dyDescent="0.25">
      <c r="A164" s="26" t="s">
        <v>338</v>
      </c>
      <c r="B164" s="23" t="s">
        <v>153</v>
      </c>
      <c r="C164" s="29">
        <v>0</v>
      </c>
      <c r="D164" s="30">
        <v>940000</v>
      </c>
      <c r="E164" s="31">
        <v>0</v>
      </c>
      <c r="F164" s="32" t="e">
        <f t="shared" si="4"/>
        <v>#DIV/0!</v>
      </c>
      <c r="G164" s="33">
        <f t="shared" si="5"/>
        <v>0</v>
      </c>
    </row>
    <row r="165" spans="1:7" ht="23.25" x14ac:dyDescent="0.25">
      <c r="A165" s="26" t="s">
        <v>339</v>
      </c>
      <c r="B165" s="23" t="s">
        <v>154</v>
      </c>
      <c r="C165" s="29">
        <v>32454391.289999999</v>
      </c>
      <c r="D165" s="30">
        <v>177220550.09999999</v>
      </c>
      <c r="E165" s="31">
        <v>34589605.509999998</v>
      </c>
      <c r="F165" s="32">
        <f t="shared" si="4"/>
        <v>106.57912268611216</v>
      </c>
      <c r="G165" s="33">
        <f t="shared" si="5"/>
        <v>19.517829896409964</v>
      </c>
    </row>
    <row r="166" spans="1:7" ht="23.25" x14ac:dyDescent="0.25">
      <c r="A166" s="26" t="s">
        <v>340</v>
      </c>
      <c r="B166" s="23" t="s">
        <v>155</v>
      </c>
      <c r="C166" s="29">
        <v>31823927.57</v>
      </c>
      <c r="D166" s="30">
        <v>172174419.09999999</v>
      </c>
      <c r="E166" s="31">
        <v>33966386.920000002</v>
      </c>
      <c r="F166" s="32">
        <f t="shared" si="4"/>
        <v>106.73222796051003</v>
      </c>
      <c r="G166" s="33">
        <f t="shared" si="5"/>
        <v>19.727894014425051</v>
      </c>
    </row>
    <row r="167" spans="1:7" ht="37.5" customHeight="1" x14ac:dyDescent="0.25">
      <c r="A167" s="26" t="s">
        <v>341</v>
      </c>
      <c r="B167" s="23" t="s">
        <v>156</v>
      </c>
      <c r="C167" s="29">
        <v>31823927.57</v>
      </c>
      <c r="D167" s="30">
        <v>172174419.09999999</v>
      </c>
      <c r="E167" s="31">
        <v>33966386.920000002</v>
      </c>
      <c r="F167" s="32">
        <f t="shared" si="4"/>
        <v>106.73222796051003</v>
      </c>
      <c r="G167" s="33">
        <f t="shared" si="5"/>
        <v>19.727894014425051</v>
      </c>
    </row>
    <row r="168" spans="1:7" ht="57" x14ac:dyDescent="0.25">
      <c r="A168" s="26" t="s">
        <v>342</v>
      </c>
      <c r="B168" s="23" t="s">
        <v>157</v>
      </c>
      <c r="C168" s="29">
        <v>202205.04</v>
      </c>
      <c r="D168" s="30">
        <v>1204936</v>
      </c>
      <c r="E168" s="31">
        <v>208795.79</v>
      </c>
      <c r="F168" s="32">
        <f t="shared" si="4"/>
        <v>103.25943903277583</v>
      </c>
      <c r="G168" s="33">
        <f t="shared" si="5"/>
        <v>17.328371797340274</v>
      </c>
    </row>
    <row r="169" spans="1:7" ht="57" x14ac:dyDescent="0.25">
      <c r="A169" s="26" t="s">
        <v>343</v>
      </c>
      <c r="B169" s="23" t="s">
        <v>158</v>
      </c>
      <c r="C169" s="29">
        <v>202205.04</v>
      </c>
      <c r="D169" s="30">
        <v>1204936</v>
      </c>
      <c r="E169" s="31">
        <v>208795.79</v>
      </c>
      <c r="F169" s="32">
        <f t="shared" si="4"/>
        <v>103.25943903277583</v>
      </c>
      <c r="G169" s="33">
        <f t="shared" si="5"/>
        <v>17.328371797340274</v>
      </c>
    </row>
    <row r="170" spans="1:7" ht="45.75" x14ac:dyDescent="0.25">
      <c r="A170" s="26" t="s">
        <v>344</v>
      </c>
      <c r="B170" s="23" t="s">
        <v>159</v>
      </c>
      <c r="C170" s="29">
        <v>0</v>
      </c>
      <c r="D170" s="30">
        <v>2114244</v>
      </c>
      <c r="E170" s="31">
        <v>0</v>
      </c>
      <c r="F170" s="32" t="e">
        <f t="shared" si="4"/>
        <v>#DIV/0!</v>
      </c>
      <c r="G170" s="33">
        <f t="shared" si="5"/>
        <v>0</v>
      </c>
    </row>
    <row r="171" spans="1:7" ht="45.75" x14ac:dyDescent="0.25">
      <c r="A171" s="26" t="s">
        <v>345</v>
      </c>
      <c r="B171" s="23" t="s">
        <v>160</v>
      </c>
      <c r="C171" s="29">
        <v>0</v>
      </c>
      <c r="D171" s="30">
        <v>2114244</v>
      </c>
      <c r="E171" s="31">
        <v>0</v>
      </c>
      <c r="F171" s="32" t="e">
        <f t="shared" si="4"/>
        <v>#DIV/0!</v>
      </c>
      <c r="G171" s="33">
        <f t="shared" si="5"/>
        <v>0</v>
      </c>
    </row>
    <row r="172" spans="1:7" ht="34.5" x14ac:dyDescent="0.25">
      <c r="A172" s="26" t="s">
        <v>346</v>
      </c>
      <c r="B172" s="23" t="s">
        <v>161</v>
      </c>
      <c r="C172" s="29">
        <v>346258.68</v>
      </c>
      <c r="D172" s="30">
        <v>1724234</v>
      </c>
      <c r="E172" s="31">
        <v>411705.8</v>
      </c>
      <c r="F172" s="32">
        <f t="shared" si="4"/>
        <v>118.90122147984854</v>
      </c>
      <c r="G172" s="33">
        <f t="shared" si="5"/>
        <v>23.877605939797032</v>
      </c>
    </row>
    <row r="173" spans="1:7" ht="34.5" x14ac:dyDescent="0.25">
      <c r="A173" s="26" t="s">
        <v>347</v>
      </c>
      <c r="B173" s="23" t="s">
        <v>162</v>
      </c>
      <c r="C173" s="29">
        <v>346258.68</v>
      </c>
      <c r="D173" s="30">
        <v>1724234</v>
      </c>
      <c r="E173" s="31">
        <v>411705.8</v>
      </c>
      <c r="F173" s="32">
        <f t="shared" si="4"/>
        <v>118.90122147984854</v>
      </c>
      <c r="G173" s="33">
        <f t="shared" si="5"/>
        <v>23.877605939797032</v>
      </c>
    </row>
    <row r="174" spans="1:7" ht="45.75" x14ac:dyDescent="0.25">
      <c r="A174" s="26" t="s">
        <v>348</v>
      </c>
      <c r="B174" s="23" t="s">
        <v>163</v>
      </c>
      <c r="C174" s="29">
        <v>82000</v>
      </c>
      <c r="D174" s="30">
        <v>2717</v>
      </c>
      <c r="E174" s="31">
        <v>2717</v>
      </c>
      <c r="F174" s="32">
        <f t="shared" si="4"/>
        <v>3.3134146341463415</v>
      </c>
      <c r="G174" s="33">
        <f t="shared" si="5"/>
        <v>100</v>
      </c>
    </row>
    <row r="175" spans="1:7" ht="45.75" x14ac:dyDescent="0.25">
      <c r="A175" s="26" t="s">
        <v>349</v>
      </c>
      <c r="B175" s="23" t="s">
        <v>164</v>
      </c>
      <c r="C175" s="29">
        <v>82000</v>
      </c>
      <c r="D175" s="30">
        <v>2717</v>
      </c>
      <c r="E175" s="31">
        <v>2717</v>
      </c>
      <c r="F175" s="32">
        <f t="shared" si="4"/>
        <v>3.3134146341463415</v>
      </c>
      <c r="G175" s="33">
        <f t="shared" si="5"/>
        <v>100</v>
      </c>
    </row>
    <row r="176" spans="1:7" x14ac:dyDescent="0.25">
      <c r="A176" s="26" t="s">
        <v>350</v>
      </c>
      <c r="B176" s="23" t="s">
        <v>165</v>
      </c>
      <c r="C176" s="29">
        <v>2304540</v>
      </c>
      <c r="D176" s="30">
        <v>10823908.789999999</v>
      </c>
      <c r="E176" s="31">
        <v>1751904</v>
      </c>
      <c r="F176" s="32">
        <f t="shared" si="4"/>
        <v>76.019682886823404</v>
      </c>
      <c r="G176" s="33">
        <f t="shared" si="5"/>
        <v>16.185502243131893</v>
      </c>
    </row>
    <row r="177" spans="1:7" ht="57" x14ac:dyDescent="0.25">
      <c r="A177" s="26" t="s">
        <v>351</v>
      </c>
      <c r="B177" s="23" t="s">
        <v>166</v>
      </c>
      <c r="C177" s="29">
        <v>0</v>
      </c>
      <c r="D177" s="30">
        <v>1058908.79</v>
      </c>
      <c r="E177" s="31">
        <v>176484</v>
      </c>
      <c r="F177" s="32" t="e">
        <f t="shared" si="4"/>
        <v>#DIV/0!</v>
      </c>
      <c r="G177" s="33">
        <f t="shared" si="5"/>
        <v>16.666591274589383</v>
      </c>
    </row>
    <row r="178" spans="1:7" ht="57" x14ac:dyDescent="0.25">
      <c r="A178" s="26" t="s">
        <v>352</v>
      </c>
      <c r="B178" s="23" t="s">
        <v>167</v>
      </c>
      <c r="C178" s="29">
        <v>0</v>
      </c>
      <c r="D178" s="30">
        <v>1058908.79</v>
      </c>
      <c r="E178" s="31">
        <v>176484</v>
      </c>
      <c r="F178" s="32" t="e">
        <f t="shared" si="4"/>
        <v>#DIV/0!</v>
      </c>
      <c r="G178" s="33">
        <f t="shared" si="5"/>
        <v>16.666591274589383</v>
      </c>
    </row>
    <row r="179" spans="1:7" ht="79.5" x14ac:dyDescent="0.25">
      <c r="A179" s="26" t="s">
        <v>353</v>
      </c>
      <c r="B179" s="23" t="s">
        <v>168</v>
      </c>
      <c r="C179" s="29">
        <v>2304540</v>
      </c>
      <c r="D179" s="30">
        <v>9765000</v>
      </c>
      <c r="E179" s="31">
        <v>1575420</v>
      </c>
      <c r="F179" s="32">
        <f t="shared" si="4"/>
        <v>68.361581920903959</v>
      </c>
      <c r="G179" s="33">
        <f t="shared" si="5"/>
        <v>16.133333333333333</v>
      </c>
    </row>
    <row r="180" spans="1:7" ht="90.75" x14ac:dyDescent="0.25">
      <c r="A180" s="26" t="s">
        <v>354</v>
      </c>
      <c r="B180" s="23" t="s">
        <v>169</v>
      </c>
      <c r="C180" s="29">
        <v>2304540</v>
      </c>
      <c r="D180" s="30">
        <v>9765000</v>
      </c>
      <c r="E180" s="31">
        <v>1575420</v>
      </c>
      <c r="F180" s="32">
        <f t="shared" si="4"/>
        <v>68.361581920903959</v>
      </c>
      <c r="G180" s="33">
        <f t="shared" si="5"/>
        <v>16.133333333333333</v>
      </c>
    </row>
    <row r="181" spans="1:7" x14ac:dyDescent="0.25">
      <c r="A181" s="26" t="s">
        <v>355</v>
      </c>
      <c r="B181" s="23" t="s">
        <v>170</v>
      </c>
      <c r="C181" s="29">
        <v>64869.31</v>
      </c>
      <c r="D181" s="30">
        <v>0</v>
      </c>
      <c r="E181" s="31">
        <v>41181.96</v>
      </c>
      <c r="F181" s="32">
        <f t="shared" si="4"/>
        <v>63.484504459813131</v>
      </c>
      <c r="G181" s="33" t="e">
        <f t="shared" si="5"/>
        <v>#DIV/0!</v>
      </c>
    </row>
    <row r="182" spans="1:7" ht="23.25" x14ac:dyDescent="0.25">
      <c r="A182" s="26" t="s">
        <v>356</v>
      </c>
      <c r="B182" s="23" t="s">
        <v>171</v>
      </c>
      <c r="C182" s="29">
        <v>50000</v>
      </c>
      <c r="D182" s="30">
        <v>0</v>
      </c>
      <c r="E182" s="31">
        <v>25000</v>
      </c>
      <c r="F182" s="32">
        <f t="shared" si="4"/>
        <v>50</v>
      </c>
      <c r="G182" s="33" t="e">
        <f t="shared" si="5"/>
        <v>#DIV/0!</v>
      </c>
    </row>
    <row r="183" spans="1:7" ht="23.25" x14ac:dyDescent="0.25">
      <c r="A183" s="26" t="s">
        <v>357</v>
      </c>
      <c r="B183" s="23" t="s">
        <v>172</v>
      </c>
      <c r="C183" s="29">
        <v>14869.31</v>
      </c>
      <c r="D183" s="30">
        <v>0</v>
      </c>
      <c r="E183" s="31">
        <v>16181.96</v>
      </c>
      <c r="F183" s="32">
        <f t="shared" si="4"/>
        <v>108.82791467795076</v>
      </c>
      <c r="G183" s="33" t="e">
        <f t="shared" si="5"/>
        <v>#DIV/0!</v>
      </c>
    </row>
    <row r="184" spans="1:7" ht="23.25" x14ac:dyDescent="0.25">
      <c r="A184" s="26" t="s">
        <v>358</v>
      </c>
      <c r="B184" s="23" t="s">
        <v>171</v>
      </c>
      <c r="C184" s="29">
        <v>50000</v>
      </c>
      <c r="D184" s="30">
        <v>0</v>
      </c>
      <c r="E184" s="31">
        <v>25000</v>
      </c>
      <c r="F184" s="32">
        <f t="shared" si="4"/>
        <v>50</v>
      </c>
      <c r="G184" s="33" t="e">
        <f t="shared" si="5"/>
        <v>#DIV/0!</v>
      </c>
    </row>
    <row r="185" spans="1:7" ht="23.25" x14ac:dyDescent="0.25">
      <c r="A185" s="27" t="s">
        <v>359</v>
      </c>
      <c r="B185" s="24" t="s">
        <v>172</v>
      </c>
      <c r="C185" s="34">
        <v>14869.31</v>
      </c>
      <c r="D185" s="35">
        <v>0</v>
      </c>
      <c r="E185" s="36">
        <v>16181.96</v>
      </c>
      <c r="F185" s="37">
        <f t="shared" si="4"/>
        <v>108.82791467795076</v>
      </c>
      <c r="G185" s="38" t="e">
        <f t="shared" si="5"/>
        <v>#DIV/0!</v>
      </c>
    </row>
    <row r="186" spans="1:7" ht="25.5" customHeight="1" x14ac:dyDescent="0.25">
      <c r="A186" s="28"/>
      <c r="B186" s="25" t="s">
        <v>180</v>
      </c>
      <c r="C186" s="39">
        <f>C7+C136</f>
        <v>106058688.27000001</v>
      </c>
      <c r="D186" s="39">
        <f t="shared" ref="D186:E186" si="6">D7+D136</f>
        <v>612352887.63</v>
      </c>
      <c r="E186" s="39">
        <f t="shared" si="6"/>
        <v>87368105.680000007</v>
      </c>
      <c r="F186" s="32">
        <f t="shared" si="4"/>
        <v>82.377132043705586</v>
      </c>
      <c r="G186" s="33">
        <f t="shared" si="5"/>
        <v>14.267607362503393</v>
      </c>
    </row>
    <row r="187" spans="1:7" ht="12.95" customHeight="1" x14ac:dyDescent="0.25"/>
    <row r="188" spans="1:7" ht="12.95" customHeight="1" x14ac:dyDescent="0.25"/>
  </sheetData>
  <autoFilter ref="B1:B188"/>
  <mergeCells count="8">
    <mergeCell ref="F5:F6"/>
    <mergeCell ref="G5:G6"/>
    <mergeCell ref="A2:G2"/>
    <mergeCell ref="B5:B6"/>
    <mergeCell ref="C5:C6"/>
    <mergeCell ref="D5:D6"/>
    <mergeCell ref="A5:A6"/>
    <mergeCell ref="E5:E6"/>
  </mergeCells>
  <pageMargins left="0.78749999999999998" right="0.39374999999999999" top="0.59027779999999996" bottom="0.39374999999999999" header="0" footer="0"/>
  <pageSetup paperSize="9" fitToWidth="2" fitToHeight="0" orientation="landscape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EE4B513-9865-4BFD-B64F-738DA021C05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User</cp:lastModifiedBy>
  <dcterms:created xsi:type="dcterms:W3CDTF">2023-04-07T06:42:42Z</dcterms:created>
  <dcterms:modified xsi:type="dcterms:W3CDTF">2023-04-13T08:38:54Z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0503317G_20220101_3.xlsx</vt:lpwstr>
  </property>
  <property fmtid="{D5CDD505-2E9C-101B-9397-08002B2CF9AE}" pid="3" name="Название отчета">
    <vt:lpwstr>0503317G_20220101_3.xlsx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20.2.0.48890219</vt:lpwstr>
  </property>
  <property fmtid="{D5CDD505-2E9C-101B-9397-08002B2CF9AE}" pid="6" name="Тип сервера">
    <vt:lpwstr>MSSQL</vt:lpwstr>
  </property>
  <property fmtid="{D5CDD505-2E9C-101B-9397-08002B2CF9AE}" pid="7" name="Сервер">
    <vt:lpwstr>sqlsvodcluster</vt:lpwstr>
  </property>
  <property fmtid="{D5CDD505-2E9C-101B-9397-08002B2CF9AE}" pid="8" name="База">
    <vt:lpwstr>svod_smart</vt:lpwstr>
  </property>
  <property fmtid="{D5CDD505-2E9C-101B-9397-08002B2CF9AE}" pid="9" name="Пользователь">
    <vt:lpwstr>us_27006_1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не используется</vt:lpwstr>
  </property>
</Properties>
</file>