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90" windowWidth="13170" windowHeight="7245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G106" i="2" l="1"/>
  <c r="G105" i="2"/>
  <c r="F104" i="2" l="1"/>
  <c r="G104" i="2"/>
  <c r="F103" i="2"/>
  <c r="G103" i="2"/>
  <c r="F102" i="2"/>
  <c r="G102" i="2"/>
  <c r="C154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9" i="2"/>
  <c r="E154" i="2"/>
  <c r="D154" i="2"/>
</calcChain>
</file>

<file path=xl/sharedStrings.xml><?xml version="1.0" encoding="utf-8"?>
<sst xmlns="http://schemas.openxmlformats.org/spreadsheetml/2006/main" count="303" uniqueCount="301">
  <si>
    <t>Код дохода по бюджетной классификации</t>
  </si>
  <si>
    <t>4</t>
  </si>
  <si>
    <t>5</t>
  </si>
  <si>
    <t>6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</si>
  <si>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</si>
  <si>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</si>
  <si>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</si>
  <si>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</si>
  <si>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</si>
  <si>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</si>
  <si>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</si>
  <si>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</si>
  <si>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</si>
  <si>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</si>
  <si>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</si>
  <si>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</si>
  <si>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</si>
  <si>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</si>
  <si>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</si>
  <si>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</si>
  <si>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</si>
  <si>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</si>
  <si>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</si>
  <si>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</si>
  <si>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</si>
  <si>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</si>
  <si>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</si>
  <si>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</si>
  <si>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</si>
  <si>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</si>
  <si>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</si>
  <si>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</si>
  <si>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</si>
  <si>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</si>
  <si>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</si>
  <si>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</si>
  <si>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</si>
  <si>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</si>
  <si>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</si>
  <si>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</si>
  <si>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</si>
  <si>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</si>
  <si>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</si>
  <si>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</si>
  <si>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</si>
  <si>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</si>
  <si>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</si>
  <si>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</si>
  <si>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</si>
  <si>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</si>
  <si>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</si>
  <si>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</si>
  <si>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</si>
  <si>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</si>
  <si>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</si>
  <si>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</si>
  <si>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</si>
  <si>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</si>
  <si>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</si>
  <si>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</si>
  <si>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</si>
  <si>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</si>
  <si>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</si>
  <si>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</si>
  <si>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</si>
  <si>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</si>
  <si>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</si>
  <si>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</si>
  <si>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</si>
  <si>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</si>
  <si>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</si>
  <si>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</si>
  <si>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</si>
  <si>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</si>
  <si>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</si>
  <si>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</si>
  <si>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</si>
  <si>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</si>
  <si>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</si>
  <si>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</si>
  <si>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</si>
  <si>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</si>
  <si>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</si>
  <si>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</si>
  <si>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</si>
  <si>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</si>
  <si>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</si>
  <si>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</si>
  <si>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</si>
  <si>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</si>
  <si>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</si>
  <si>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</si>
  <si>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</si>
  <si>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</si>
  <si>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</si>
  <si>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</si>
  <si>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</si>
  <si>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</si>
  <si>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</si>
  <si>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</si>
  <si>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</si>
  <si>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</si>
  <si>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</si>
  <si>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</si>
  <si>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</si>
  <si>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</si>
  <si>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</si>
  <si>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</si>
  <si>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</si>
  <si>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</si>
  <si>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</si>
  <si>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</si>
  <si>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</si>
  <si>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</si>
  <si>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</si>
  <si>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</si>
  <si>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</si>
  <si>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</si>
  <si>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</si>
  <si>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</si>
  <si>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</si>
  <si>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</si>
  <si>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</si>
  <si>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</si>
  <si>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</si>
  <si>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</si>
  <si>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</si>
  <si>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</si>
  <si>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</si>
  <si>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</si>
  <si>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</si>
  <si>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</si>
  <si>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</si>
  <si>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</si>
  <si>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</si>
  <si>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</si>
  <si>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</si>
  <si>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</si>
  <si>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</si>
  <si>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</si>
  <si>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Наименование показателя</t>
  </si>
  <si>
    <t>Процент исполнения к прогнозным параментам доходов,%</t>
  </si>
  <si>
    <t>Кассовое исполнение за 1 квартал 2022 года</t>
  </si>
  <si>
    <t>Прогноз доходов на 2023 год</t>
  </si>
  <si>
    <t>Кассовое исполнение за 1 кватрал 2023 года</t>
  </si>
  <si>
    <t>темп роста 2023 г к 2022 г.</t>
  </si>
  <si>
    <t>(рублей)</t>
  </si>
  <si>
    <t>Доходы бюджета всего</t>
  </si>
  <si>
    <t>100 00000 00 0000 000</t>
  </si>
  <si>
    <t>101 00000 00 0000 000</t>
  </si>
  <si>
    <t>101 02000 01 0000 110</t>
  </si>
  <si>
    <t>101 02010 01 0000 110</t>
  </si>
  <si>
    <t>101 02020 01 0000 110</t>
  </si>
  <si>
    <t>101 02030 01 0000 110</t>
  </si>
  <si>
    <t>101 02040 01 0000 110</t>
  </si>
  <si>
    <t>101 02080 01 0000 110</t>
  </si>
  <si>
    <t>103 00000 00 0000 000</t>
  </si>
  <si>
    <t>103 02000 01 0000 110</t>
  </si>
  <si>
    <t>103 02230 01 0000 110</t>
  </si>
  <si>
    <t>103 02231 01 0000 110</t>
  </si>
  <si>
    <t>103 02251 01 0000 110</t>
  </si>
  <si>
    <t>103 02260 01 0000 110</t>
  </si>
  <si>
    <t>103 02261 01 0000 110</t>
  </si>
  <si>
    <t>105 00000 00 0000 000</t>
  </si>
  <si>
    <t>105 02000 02 0000 110</t>
  </si>
  <si>
    <t>105 02010 02 0000 110</t>
  </si>
  <si>
    <t>105 03000 01 0000 110</t>
  </si>
  <si>
    <t>202 49999 05 0000 150</t>
  </si>
  <si>
    <t>202 49999 00 0000 150</t>
  </si>
  <si>
    <t>202 45303 05 0000 150</t>
  </si>
  <si>
    <t>202 45303 00 0000 150</t>
  </si>
  <si>
    <t>202 45179 05 0000 150</t>
  </si>
  <si>
    <t>202 45179 00 0000 150</t>
  </si>
  <si>
    <t>202 40014 05 0000 150</t>
  </si>
  <si>
    <t>202 40014 00 0000 150</t>
  </si>
  <si>
    <t>202 40000 00 0000 150</t>
  </si>
  <si>
    <t>202 35120 05 0000 150</t>
  </si>
  <si>
    <t>202 35120 00 0000 150</t>
  </si>
  <si>
    <t>202 35118 05 0000 150</t>
  </si>
  <si>
    <t>202 35118 00 0000 150</t>
  </si>
  <si>
    <t>202 35082 05 0000 150</t>
  </si>
  <si>
    <t>202 35082 00 0000 150</t>
  </si>
  <si>
    <t>202 30029 05 0000 150</t>
  </si>
  <si>
    <t>202 30029 00 0000 150</t>
  </si>
  <si>
    <t>202 30024 05 0000 150</t>
  </si>
  <si>
    <t>202 30024 00 0000 150</t>
  </si>
  <si>
    <t>202 30000 00 0000 150</t>
  </si>
  <si>
    <t>202 29999 05 0000 150</t>
  </si>
  <si>
    <t>202 29999 00 0000 150</t>
  </si>
  <si>
    <t>202 25750 05 0000 150</t>
  </si>
  <si>
    <t>202 25750 00 0000 150</t>
  </si>
  <si>
    <t>202 25519 05 0000 150</t>
  </si>
  <si>
    <t>202 25519 00 0000 150</t>
  </si>
  <si>
    <t>202 25497 05 0000 150</t>
  </si>
  <si>
    <t>202 25497 00 0000 150</t>
  </si>
  <si>
    <t>202 25304 05 0000 150</t>
  </si>
  <si>
    <t>202 25304 00 0000 150</t>
  </si>
  <si>
    <t>202 25243 05 0000 150</t>
  </si>
  <si>
    <t>202 25243 00 0000 150</t>
  </si>
  <si>
    <t>202 25098 05 0000 150</t>
  </si>
  <si>
    <t>202 25098 00 0000 150</t>
  </si>
  <si>
    <t>202 20077 05 0000 150</t>
  </si>
  <si>
    <t>202 20077 00 0000 150</t>
  </si>
  <si>
    <t>202 20000 00 0000 150</t>
  </si>
  <si>
    <t>202 15002 05 0000 150</t>
  </si>
  <si>
    <t>202 15002 00 0000 150</t>
  </si>
  <si>
    <t>202 15001 05 0000 150</t>
  </si>
  <si>
    <t>202 15001 00 0000 150</t>
  </si>
  <si>
    <t>202 10000 00 0000 150</t>
  </si>
  <si>
    <t>202 00000 00 0000 000</t>
  </si>
  <si>
    <t>200 00000 00 0000 000</t>
  </si>
  <si>
    <t>103 02240 01 0000 110</t>
  </si>
  <si>
    <t>103 02241 01 0000 110</t>
  </si>
  <si>
    <t>103 02250 01 0000 110</t>
  </si>
  <si>
    <t xml:space="preserve"> 105 03010 01 0000 110</t>
  </si>
  <si>
    <t>105 04000 02 0000 110</t>
  </si>
  <si>
    <t>105 04020 02 0000 110</t>
  </si>
  <si>
    <t>108 00000 00 0000 000</t>
  </si>
  <si>
    <t>108 03000 01 0000 110</t>
  </si>
  <si>
    <t>108 03010 01 0000 110</t>
  </si>
  <si>
    <t>108 07000 01 0000 110</t>
  </si>
  <si>
    <t>108 07150 01 0000 110</t>
  </si>
  <si>
    <t>111 00000 00 0000 000</t>
  </si>
  <si>
    <t>111 01000 00 0000 120</t>
  </si>
  <si>
    <t>111 01050 05 0000 120</t>
  </si>
  <si>
    <t>111 05000 00 0000 120</t>
  </si>
  <si>
    <t>111 05010 00 0000 120</t>
  </si>
  <si>
    <t>111 05013 05 0000 120</t>
  </si>
  <si>
    <t>111 05013 13 0000 120</t>
  </si>
  <si>
    <t>111 05030 00 0000 120</t>
  </si>
  <si>
    <t>111 05035 05 0000 120</t>
  </si>
  <si>
    <t>111 05070 00 0000 120</t>
  </si>
  <si>
    <t>111 05075 05 0000 120</t>
  </si>
  <si>
    <t>111 05300 00 0000 120</t>
  </si>
  <si>
    <t>111 05310 00 0000 120</t>
  </si>
  <si>
    <t>111 05313 13 0000 120</t>
  </si>
  <si>
    <t>111 09000 00 0000 120</t>
  </si>
  <si>
    <t>111 09040 00 0000 120</t>
  </si>
  <si>
    <t>111 09045 05 0000 120</t>
  </si>
  <si>
    <t>112 00000 00 0000 000</t>
  </si>
  <si>
    <t>112 01000 01 0000 120</t>
  </si>
  <si>
    <t>112 01010 01 0000 120</t>
  </si>
  <si>
    <t>112 01030 01 0000 120</t>
  </si>
  <si>
    <t>112 01040 01 0000 120</t>
  </si>
  <si>
    <t>112 01041 01 0000 120</t>
  </si>
  <si>
    <t>113 00000 00 0000 000</t>
  </si>
  <si>
    <t>113 02000 00 0000 130</t>
  </si>
  <si>
    <t>113 02060 00 0000 130</t>
  </si>
  <si>
    <t>113 02065 05 0000 130</t>
  </si>
  <si>
    <t>114 00000 00 0000 000</t>
  </si>
  <si>
    <t>114 02000 00 0000 000</t>
  </si>
  <si>
    <t>114 02050 05 0000 410</t>
  </si>
  <si>
    <t>114 02053 05 0000 410</t>
  </si>
  <si>
    <t>114 06000 00 0000 430</t>
  </si>
  <si>
    <t>114 06010 00 0000 430</t>
  </si>
  <si>
    <t>114 06013 05 0000 430</t>
  </si>
  <si>
    <t>114 06013 13 0000 430</t>
  </si>
  <si>
    <t>114 06300 00 0000 430</t>
  </si>
  <si>
    <t>114 06310 00 0000 430</t>
  </si>
  <si>
    <t>114 06313 13 0000 430</t>
  </si>
  <si>
    <t>116 00000 00 0000 000</t>
  </si>
  <si>
    <t>116 01000 01 0000 140</t>
  </si>
  <si>
    <t>116 01050 01 0000 140</t>
  </si>
  <si>
    <t>116 01053 01 0000 140</t>
  </si>
  <si>
    <t>116 01060 01 0000 140</t>
  </si>
  <si>
    <t>116 01063 01 0000 140</t>
  </si>
  <si>
    <t>116 01070 01 0000 140</t>
  </si>
  <si>
    <t>116 01073 01 0000 140</t>
  </si>
  <si>
    <t>116 01080 01 0000 140</t>
  </si>
  <si>
    <t>116 01083 01 0000 140</t>
  </si>
  <si>
    <t>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</si>
  <si>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</si>
  <si>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</si>
  <si>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</si>
  <si>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</si>
  <si>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</si>
  <si>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</si>
  <si>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</si>
  <si>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</si>
  <si>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</si>
  <si>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</si>
  <si>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</si>
  <si>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</si>
  <si>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>116 02010 02 0000 140</t>
  </si>
  <si>
    <t>116 11000 01 0000 140</t>
  </si>
  <si>
    <t>116 11050 01 0000 140</t>
  </si>
  <si>
    <t>105 0202002 0000 110</t>
  </si>
  <si>
    <t>116 07000 00 0000 140</t>
  </si>
  <si>
    <t>116 07010 00 0000 140</t>
  </si>
  <si>
    <t>116 07010 05 0000 140</t>
  </si>
  <si>
    <t>116 10000 00 0000 140</t>
  </si>
  <si>
    <t>116 10120 00 0000 140</t>
  </si>
  <si>
    <t>116 101 23 01 0000 140</t>
  </si>
  <si>
    <t>Аналитические данные о поступлении доходов в бюджет Брасовского муниципального района Брянской области по видам доходов за отчетный период текущего финансового года в сравнении с соответствующим периодом прошлого года за 1 квартал 2023 года</t>
  </si>
  <si>
    <t>Единый налог на вмененный доход для отдельных видов деятельности (за налоговые периоды, истекшие до 1 января 2011 года)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</si>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</sst>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\.mm\.yyyy"/>
    <numFmt numFmtId="165" formatCode="#,##0.00_ ;\-#,##0.00"/>
    <numFmt numFmtId="166" formatCode="0.0"/>
    <numFmt numFmtId="167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24">
    <xf numFmtId="0" fontId="0" fillId="0" borderId="0" xfId="0"/>
    <xf numFmtId="0" fontId="0" fillId="0" borderId="0" xfId="0" applyProtection="1">
      <protection locked="0"/>
    </xf>
    <xf numFmtId="49" fontId="13" fillId="4" borderId="13" xfId="0" applyNumberFormat="1" applyFont="1" applyFill="1" applyBorder="1" applyAlignment="1">
      <alignment horizontal="center" vertical="center" wrapText="1"/>
    </xf>
    <xf numFmtId="49" fontId="13" fillId="4" borderId="20" xfId="0" applyNumberFormat="1" applyFont="1" applyFill="1" applyBorder="1" applyAlignment="1">
      <alignment horizontal="center" vertical="center" wrapText="1"/>
    </xf>
    <xf numFmtId="0" fontId="14" fillId="0" borderId="0" xfId="0" applyFont="1" applyProtection="1">
      <protection locked="0"/>
    </xf>
    <xf numFmtId="0" fontId="16" fillId="0" borderId="4" xfId="34" applyNumberFormat="1" applyFont="1" applyProtection="1">
      <alignment horizontal="center" vertical="center"/>
    </xf>
    <xf numFmtId="0" fontId="16" fillId="0" borderId="36" xfId="33" applyNumberFormat="1" applyFont="1" applyBorder="1" applyProtection="1">
      <alignment horizontal="center" vertical="center"/>
    </xf>
    <xf numFmtId="0" fontId="16" fillId="0" borderId="35" xfId="33" applyNumberFormat="1" applyFont="1" applyBorder="1" applyProtection="1">
      <alignment horizontal="center" vertical="center"/>
    </xf>
    <xf numFmtId="49" fontId="16" fillId="0" borderId="35" xfId="35" applyNumberFormat="1" applyFont="1" applyBorder="1" applyProtection="1">
      <alignment horizontal="center" vertical="center"/>
    </xf>
    <xf numFmtId="0" fontId="17" fillId="0" borderId="35" xfId="0" applyFont="1" applyBorder="1" applyProtection="1">
      <protection locked="0"/>
    </xf>
    <xf numFmtId="49" fontId="16" fillId="0" borderId="23" xfId="46" applyNumberFormat="1" applyFont="1" applyProtection="1">
      <alignment horizontal="center"/>
    </xf>
    <xf numFmtId="0" fontId="16" fillId="0" borderId="37" xfId="44" applyNumberFormat="1" applyFont="1" applyBorder="1" applyProtection="1">
      <alignment horizontal="left" wrapText="1" indent="2"/>
    </xf>
    <xf numFmtId="49" fontId="16" fillId="0" borderId="34" xfId="46" applyNumberFormat="1" applyFont="1" applyBorder="1" applyProtection="1">
      <alignment horizontal="center"/>
    </xf>
    <xf numFmtId="0" fontId="16" fillId="0" borderId="5" xfId="44" applyNumberFormat="1" applyFont="1" applyBorder="1" applyProtection="1">
      <alignment horizontal="left" wrapText="1" indent="2"/>
    </xf>
    <xf numFmtId="0" fontId="18" fillId="0" borderId="35" xfId="14" applyNumberFormat="1" applyFont="1" applyBorder="1" applyProtection="1"/>
    <xf numFmtId="0" fontId="19" fillId="0" borderId="38" xfId="14" applyNumberFormat="1" applyFont="1" applyBorder="1" applyProtection="1"/>
    <xf numFmtId="4" fontId="19" fillId="0" borderId="35" xfId="14" applyNumberFormat="1" applyFont="1" applyBorder="1" applyAlignment="1" applyProtection="1">
      <alignment horizontal="center"/>
    </xf>
    <xf numFmtId="167" fontId="19" fillId="0" borderId="35" xfId="47" applyNumberFormat="1" applyFont="1" applyBorder="1" applyAlignment="1" applyProtection="1">
      <alignment horizontal="center" shrinkToFit="1"/>
    </xf>
    <xf numFmtId="0" fontId="15" fillId="0" borderId="0" xfId="0" applyFont="1" applyAlignment="1">
      <alignment horizontal="center" wrapText="1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166" fontId="14" fillId="0" borderId="35" xfId="0" applyNumberFormat="1" applyFont="1" applyBorder="1" applyAlignment="1" applyProtection="1">
      <alignment horizontal="center"/>
      <protection locked="0"/>
    </xf>
    <xf numFmtId="4" fontId="19" fillId="0" borderId="35" xfId="44" applyNumberFormat="1" applyFont="1" applyBorder="1" applyAlignment="1" applyProtection="1">
      <alignment horizontal="center" wrapText="1"/>
    </xf>
    <xf numFmtId="4" fontId="19" fillId="0" borderId="35" xfId="47" applyNumberFormat="1" applyFont="1" applyBorder="1" applyAlignment="1" applyProtection="1">
      <alignment horizontal="center" shrinkToFi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154"/>
  <sheetViews>
    <sheetView tabSelected="1" topLeftCell="A124" zoomScaleNormal="100" zoomScaleSheetLayoutView="100" workbookViewId="0">
      <selection activeCell="H12" sqref="H12"/>
    </sheetView>
  </sheetViews>
  <sheetFormatPr defaultRowHeight="15" x14ac:dyDescent="0.25"/>
  <cols>
    <col min="1" max="1" width="24" style="1" customWidth="1"/>
    <col min="2" max="2" width="40.7109375" style="1" customWidth="1"/>
    <col min="3" max="3" width="18.5703125" style="1" customWidth="1"/>
    <col min="4" max="5" width="19.85546875" style="1" customWidth="1"/>
    <col min="6" max="6" width="17.28515625" style="1" customWidth="1"/>
    <col min="7" max="16384" width="9.140625" style="1"/>
  </cols>
  <sheetData>
    <row r="4" spans="1:7" ht="43.5" customHeight="1" x14ac:dyDescent="0.25">
      <c r="A4" s="18" t="s">
        <v>293</v>
      </c>
      <c r="B4" s="18"/>
      <c r="C4" s="18"/>
      <c r="D4" s="18"/>
      <c r="E4" s="18"/>
      <c r="F4" s="18"/>
      <c r="G4" s="18"/>
    </row>
    <row r="6" spans="1:7" ht="14.1" customHeight="1" x14ac:dyDescent="0.25">
      <c r="B6" s="19"/>
      <c r="C6" s="19"/>
      <c r="D6" s="20"/>
      <c r="E6" s="20"/>
      <c r="F6" s="20"/>
      <c r="G6" s="4" t="s">
        <v>146</v>
      </c>
    </row>
    <row r="7" spans="1:7" ht="84" customHeight="1" x14ac:dyDescent="0.25">
      <c r="A7" s="2" t="s">
        <v>0</v>
      </c>
      <c r="B7" s="2" t="s">
        <v>140</v>
      </c>
      <c r="C7" s="3" t="s">
        <v>142</v>
      </c>
      <c r="D7" s="3" t="s">
        <v>143</v>
      </c>
      <c r="E7" s="3" t="s">
        <v>144</v>
      </c>
      <c r="F7" s="3" t="s">
        <v>145</v>
      </c>
      <c r="G7" s="3" t="s">
        <v>141</v>
      </c>
    </row>
    <row r="8" spans="1:7" ht="14.25" customHeight="1" thickBot="1" x14ac:dyDescent="0.3">
      <c r="A8" s="5">
        <v>3</v>
      </c>
      <c r="B8" s="6">
        <v>1</v>
      </c>
      <c r="C8" s="7"/>
      <c r="D8" s="8" t="s">
        <v>1</v>
      </c>
      <c r="E8" s="8" t="s">
        <v>2</v>
      </c>
      <c r="F8" s="8" t="s">
        <v>3</v>
      </c>
      <c r="G8" s="9"/>
    </row>
    <row r="9" spans="1:7" x14ac:dyDescent="0.25">
      <c r="A9" s="10" t="s">
        <v>148</v>
      </c>
      <c r="B9" s="11" t="s">
        <v>4</v>
      </c>
      <c r="C9" s="22">
        <v>41031810.759999998</v>
      </c>
      <c r="D9" s="23">
        <v>135609400</v>
      </c>
      <c r="E9" s="23">
        <v>20896210.649999999</v>
      </c>
      <c r="F9" s="17">
        <f>E9/C9*100</f>
        <v>50.926854708471069</v>
      </c>
      <c r="G9" s="21">
        <f>E9/D9*100</f>
        <v>15.409116661529362</v>
      </c>
    </row>
    <row r="10" spans="1:7" x14ac:dyDescent="0.25">
      <c r="A10" s="10" t="s">
        <v>149</v>
      </c>
      <c r="B10" s="11" t="s">
        <v>5</v>
      </c>
      <c r="C10" s="22">
        <v>20143592.059999999</v>
      </c>
      <c r="D10" s="23">
        <v>109780400</v>
      </c>
      <c r="E10" s="23">
        <v>16552458.91</v>
      </c>
      <c r="F10" s="17">
        <f t="shared" ref="F10:F74" si="0">E10/C10*100</f>
        <v>82.172329844134069</v>
      </c>
      <c r="G10" s="21">
        <f t="shared" ref="G10:G74" si="1">E10/D10*100</f>
        <v>15.077790671194494</v>
      </c>
    </row>
    <row r="11" spans="1:7" x14ac:dyDescent="0.25">
      <c r="A11" s="10" t="s">
        <v>150</v>
      </c>
      <c r="B11" s="11" t="s">
        <v>6</v>
      </c>
      <c r="C11" s="22">
        <v>20143592.059999999</v>
      </c>
      <c r="D11" s="23">
        <v>109780400</v>
      </c>
      <c r="E11" s="23">
        <v>16552458.91</v>
      </c>
      <c r="F11" s="17">
        <f t="shared" si="0"/>
        <v>82.172329844134069</v>
      </c>
      <c r="G11" s="21">
        <f t="shared" si="1"/>
        <v>15.077790671194494</v>
      </c>
    </row>
    <row r="12" spans="1:7" ht="90.75" x14ac:dyDescent="0.25">
      <c r="A12" s="10" t="s">
        <v>151</v>
      </c>
      <c r="B12" s="11" t="s">
        <v>7</v>
      </c>
      <c r="C12" s="22">
        <v>19479727.510000002</v>
      </c>
      <c r="D12" s="23">
        <v>90107700</v>
      </c>
      <c r="E12" s="23">
        <v>16640400.85</v>
      </c>
      <c r="F12" s="17">
        <f t="shared" si="0"/>
        <v>85.424197240221034</v>
      </c>
      <c r="G12" s="21">
        <f t="shared" si="1"/>
        <v>18.467235153044633</v>
      </c>
    </row>
    <row r="13" spans="1:7" ht="102" x14ac:dyDescent="0.25">
      <c r="A13" s="10" t="s">
        <v>152</v>
      </c>
      <c r="B13" s="11" t="s">
        <v>8</v>
      </c>
      <c r="C13" s="22">
        <v>-208.1</v>
      </c>
      <c r="D13" s="23">
        <v>800000</v>
      </c>
      <c r="E13" s="23">
        <v>-74716.08</v>
      </c>
      <c r="F13" s="17">
        <f t="shared" si="0"/>
        <v>35903.930802498806</v>
      </c>
      <c r="G13" s="21">
        <f t="shared" si="1"/>
        <v>-9.3395100000000006</v>
      </c>
    </row>
    <row r="14" spans="1:7" ht="45.75" x14ac:dyDescent="0.25">
      <c r="A14" s="10" t="s">
        <v>153</v>
      </c>
      <c r="B14" s="11" t="s">
        <v>9</v>
      </c>
      <c r="C14" s="22">
        <v>71937.990000000005</v>
      </c>
      <c r="D14" s="23">
        <v>1274000</v>
      </c>
      <c r="E14" s="23">
        <v>66823.06</v>
      </c>
      <c r="F14" s="17">
        <f t="shared" si="0"/>
        <v>92.889806901749679</v>
      </c>
      <c r="G14" s="21">
        <f t="shared" si="1"/>
        <v>5.2451381475667187</v>
      </c>
    </row>
    <row r="15" spans="1:7" ht="79.5" x14ac:dyDescent="0.25">
      <c r="A15" s="10" t="s">
        <v>154</v>
      </c>
      <c r="B15" s="11" t="s">
        <v>10</v>
      </c>
      <c r="C15" s="22">
        <v>32117.7</v>
      </c>
      <c r="D15" s="23">
        <v>120000</v>
      </c>
      <c r="E15" s="23">
        <v>4273.5</v>
      </c>
      <c r="F15" s="17">
        <f t="shared" si="0"/>
        <v>13.305747298218741</v>
      </c>
      <c r="G15" s="21">
        <f t="shared" si="1"/>
        <v>3.5612499999999998</v>
      </c>
    </row>
    <row r="16" spans="1:7" ht="124.5" x14ac:dyDescent="0.25">
      <c r="A16" s="10" t="s">
        <v>155</v>
      </c>
      <c r="B16" s="11" t="s">
        <v>11</v>
      </c>
      <c r="C16" s="22">
        <v>560016.96</v>
      </c>
      <c r="D16" s="23">
        <v>17478700</v>
      </c>
      <c r="E16" s="23">
        <v>-84322.42</v>
      </c>
      <c r="F16" s="17">
        <f t="shared" si="0"/>
        <v>-15.057118984396473</v>
      </c>
      <c r="G16" s="21">
        <f t="shared" si="1"/>
        <v>-0.48242958572433875</v>
      </c>
    </row>
    <row r="17" spans="1:7" ht="34.5" x14ac:dyDescent="0.25">
      <c r="A17" s="10" t="s">
        <v>156</v>
      </c>
      <c r="B17" s="11" t="s">
        <v>12</v>
      </c>
      <c r="C17" s="22">
        <v>377609.78</v>
      </c>
      <c r="D17" s="23">
        <v>3267900</v>
      </c>
      <c r="E17" s="23">
        <v>878594.54</v>
      </c>
      <c r="F17" s="17">
        <f t="shared" si="0"/>
        <v>232.67261245193382</v>
      </c>
      <c r="G17" s="21">
        <f t="shared" si="1"/>
        <v>26.885600538572174</v>
      </c>
    </row>
    <row r="18" spans="1:7" ht="34.5" x14ac:dyDescent="0.25">
      <c r="A18" s="10" t="s">
        <v>157</v>
      </c>
      <c r="B18" s="11" t="s">
        <v>13</v>
      </c>
      <c r="C18" s="22">
        <v>377609.78</v>
      </c>
      <c r="D18" s="23">
        <v>3267900</v>
      </c>
      <c r="E18" s="23">
        <v>878594.54</v>
      </c>
      <c r="F18" s="17">
        <f t="shared" si="0"/>
        <v>232.67261245193382</v>
      </c>
      <c r="G18" s="21">
        <f t="shared" si="1"/>
        <v>26.885600538572174</v>
      </c>
    </row>
    <row r="19" spans="1:7" ht="68.25" x14ac:dyDescent="0.25">
      <c r="A19" s="10" t="s">
        <v>158</v>
      </c>
      <c r="B19" s="11" t="s">
        <v>14</v>
      </c>
      <c r="C19" s="22">
        <v>178804.74</v>
      </c>
      <c r="D19" s="23">
        <v>1547800</v>
      </c>
      <c r="E19" s="23">
        <v>451667.62</v>
      </c>
      <c r="F19" s="17">
        <f t="shared" si="0"/>
        <v>252.60382918260444</v>
      </c>
      <c r="G19" s="21">
        <f t="shared" si="1"/>
        <v>29.181265021320584</v>
      </c>
    </row>
    <row r="20" spans="1:7" ht="102" x14ac:dyDescent="0.25">
      <c r="A20" s="10" t="s">
        <v>159</v>
      </c>
      <c r="B20" s="11" t="s">
        <v>15</v>
      </c>
      <c r="C20" s="22">
        <v>178804.74</v>
      </c>
      <c r="D20" s="23">
        <v>1547800</v>
      </c>
      <c r="E20" s="23">
        <v>451667.62</v>
      </c>
      <c r="F20" s="17">
        <f t="shared" si="0"/>
        <v>252.60382918260444</v>
      </c>
      <c r="G20" s="21">
        <f t="shared" si="1"/>
        <v>29.181265021320584</v>
      </c>
    </row>
    <row r="21" spans="1:7" ht="79.5" x14ac:dyDescent="0.25">
      <c r="A21" s="10" t="s">
        <v>211</v>
      </c>
      <c r="B21" s="11" t="s">
        <v>16</v>
      </c>
      <c r="C21" s="22">
        <v>1279.0899999999999</v>
      </c>
      <c r="D21" s="23">
        <v>10800</v>
      </c>
      <c r="E21" s="23">
        <v>1853.69</v>
      </c>
      <c r="F21" s="17">
        <f t="shared" si="0"/>
        <v>144.92256213401717</v>
      </c>
      <c r="G21" s="21">
        <f t="shared" si="1"/>
        <v>17.163796296296297</v>
      </c>
    </row>
    <row r="22" spans="1:7" ht="113.25" x14ac:dyDescent="0.25">
      <c r="A22" s="10" t="s">
        <v>212</v>
      </c>
      <c r="B22" s="11" t="s">
        <v>17</v>
      </c>
      <c r="C22" s="22">
        <v>1279.0899999999999</v>
      </c>
      <c r="D22" s="23">
        <v>10800</v>
      </c>
      <c r="E22" s="23">
        <v>1853.69</v>
      </c>
      <c r="F22" s="17">
        <f t="shared" si="0"/>
        <v>144.92256213401717</v>
      </c>
      <c r="G22" s="21">
        <f t="shared" si="1"/>
        <v>17.163796296296297</v>
      </c>
    </row>
    <row r="23" spans="1:7" ht="68.25" x14ac:dyDescent="0.25">
      <c r="A23" s="10" t="s">
        <v>213</v>
      </c>
      <c r="B23" s="11" t="s">
        <v>18</v>
      </c>
      <c r="C23" s="22">
        <v>217397.8</v>
      </c>
      <c r="D23" s="23">
        <v>1913400</v>
      </c>
      <c r="E23" s="23">
        <v>482952.1</v>
      </c>
      <c r="F23" s="17">
        <f t="shared" si="0"/>
        <v>222.15132811831583</v>
      </c>
      <c r="G23" s="21">
        <f t="shared" si="1"/>
        <v>25.240519494094283</v>
      </c>
    </row>
    <row r="24" spans="1:7" ht="102" x14ac:dyDescent="0.25">
      <c r="A24" s="10" t="s">
        <v>160</v>
      </c>
      <c r="B24" s="11" t="s">
        <v>19</v>
      </c>
      <c r="C24" s="22">
        <v>217397.8</v>
      </c>
      <c r="D24" s="23">
        <v>1913400</v>
      </c>
      <c r="E24" s="23">
        <v>482952.1</v>
      </c>
      <c r="F24" s="17">
        <f t="shared" si="0"/>
        <v>222.15132811831583</v>
      </c>
      <c r="G24" s="21">
        <f t="shared" si="1"/>
        <v>25.240519494094283</v>
      </c>
    </row>
    <row r="25" spans="1:7" ht="68.25" x14ac:dyDescent="0.25">
      <c r="A25" s="10" t="s">
        <v>161</v>
      </c>
      <c r="B25" s="11" t="s">
        <v>20</v>
      </c>
      <c r="C25" s="22">
        <v>-19871.849999999999</v>
      </c>
      <c r="D25" s="23">
        <v>-204100</v>
      </c>
      <c r="E25" s="23">
        <v>-57878.87</v>
      </c>
      <c r="F25" s="17">
        <f t="shared" si="0"/>
        <v>291.26060230929687</v>
      </c>
      <c r="G25" s="21">
        <f t="shared" si="1"/>
        <v>28.358094071533564</v>
      </c>
    </row>
    <row r="26" spans="1:7" ht="102" x14ac:dyDescent="0.25">
      <c r="A26" s="10" t="s">
        <v>162</v>
      </c>
      <c r="B26" s="11" t="s">
        <v>21</v>
      </c>
      <c r="C26" s="22">
        <v>-19871.849999999999</v>
      </c>
      <c r="D26" s="23">
        <v>-204100</v>
      </c>
      <c r="E26" s="23">
        <v>-57878.87</v>
      </c>
      <c r="F26" s="17">
        <f t="shared" si="0"/>
        <v>291.26060230929687</v>
      </c>
      <c r="G26" s="21">
        <f t="shared" si="1"/>
        <v>28.358094071533564</v>
      </c>
    </row>
    <row r="27" spans="1:7" x14ac:dyDescent="0.25">
      <c r="A27" s="10" t="s">
        <v>163</v>
      </c>
      <c r="B27" s="11" t="s">
        <v>22</v>
      </c>
      <c r="C27" s="22">
        <v>8392753.9199999999</v>
      </c>
      <c r="D27" s="23">
        <v>15647000</v>
      </c>
      <c r="E27" s="23">
        <v>509507.2</v>
      </c>
      <c r="F27" s="17">
        <f t="shared" si="0"/>
        <v>6.0707987492143696</v>
      </c>
      <c r="G27" s="21">
        <f t="shared" si="1"/>
        <v>3.256261264140091</v>
      </c>
    </row>
    <row r="28" spans="1:7" ht="23.25" x14ac:dyDescent="0.25">
      <c r="A28" s="10" t="s">
        <v>164</v>
      </c>
      <c r="B28" s="11" t="s">
        <v>23</v>
      </c>
      <c r="C28" s="22">
        <v>-7536.18</v>
      </c>
      <c r="D28" s="23">
        <v>2000</v>
      </c>
      <c r="E28" s="23">
        <v>-72564.77</v>
      </c>
      <c r="F28" s="17">
        <f t="shared" si="0"/>
        <v>962.88530794115866</v>
      </c>
      <c r="G28" s="21">
        <f t="shared" si="1"/>
        <v>-3628.2385000000004</v>
      </c>
    </row>
    <row r="29" spans="1:7" ht="23.25" x14ac:dyDescent="0.25">
      <c r="A29" s="10" t="s">
        <v>165</v>
      </c>
      <c r="B29" s="11" t="s">
        <v>23</v>
      </c>
      <c r="C29" s="22">
        <v>-6935.12</v>
      </c>
      <c r="D29" s="23">
        <v>2000</v>
      </c>
      <c r="E29" s="23">
        <v>-72564.77</v>
      </c>
      <c r="F29" s="17">
        <f t="shared" si="0"/>
        <v>1046.3376264577976</v>
      </c>
      <c r="G29" s="21">
        <f t="shared" si="1"/>
        <v>-3628.2385000000004</v>
      </c>
    </row>
    <row r="30" spans="1:7" ht="39" customHeight="1" x14ac:dyDescent="0.25">
      <c r="A30" s="10" t="s">
        <v>286</v>
      </c>
      <c r="B30" s="11" t="s">
        <v>294</v>
      </c>
      <c r="C30" s="22">
        <v>-601.05999999999995</v>
      </c>
      <c r="D30" s="23"/>
      <c r="E30" s="23"/>
      <c r="F30" s="17"/>
      <c r="G30" s="21"/>
    </row>
    <row r="31" spans="1:7" x14ac:dyDescent="0.25">
      <c r="A31" s="10" t="s">
        <v>166</v>
      </c>
      <c r="B31" s="11" t="s">
        <v>24</v>
      </c>
      <c r="C31" s="22">
        <v>7631339.9100000001</v>
      </c>
      <c r="D31" s="23">
        <v>12604000</v>
      </c>
      <c r="E31" s="23">
        <v>486123.22</v>
      </c>
      <c r="F31" s="17">
        <f t="shared" si="0"/>
        <v>6.3700899938029352</v>
      </c>
      <c r="G31" s="21">
        <f t="shared" si="1"/>
        <v>3.8568963821009201</v>
      </c>
    </row>
    <row r="32" spans="1:7" x14ac:dyDescent="0.25">
      <c r="A32" s="10" t="s">
        <v>214</v>
      </c>
      <c r="B32" s="11" t="s">
        <v>24</v>
      </c>
      <c r="C32" s="22">
        <v>7631339.9100000001</v>
      </c>
      <c r="D32" s="23">
        <v>12604000</v>
      </c>
      <c r="E32" s="23">
        <v>486123.22</v>
      </c>
      <c r="F32" s="17">
        <f t="shared" si="0"/>
        <v>6.3700899938029352</v>
      </c>
      <c r="G32" s="21">
        <f t="shared" si="1"/>
        <v>3.8568963821009201</v>
      </c>
    </row>
    <row r="33" spans="1:7" ht="23.25" x14ac:dyDescent="0.25">
      <c r="A33" s="10" t="s">
        <v>215</v>
      </c>
      <c r="B33" s="11" t="s">
        <v>25</v>
      </c>
      <c r="C33" s="22">
        <v>768950.19</v>
      </c>
      <c r="D33" s="23">
        <v>3041000</v>
      </c>
      <c r="E33" s="23">
        <v>95948.75</v>
      </c>
      <c r="F33" s="17">
        <f t="shared" si="0"/>
        <v>12.477888847390753</v>
      </c>
      <c r="G33" s="21">
        <f t="shared" si="1"/>
        <v>3.1551709963827688</v>
      </c>
    </row>
    <row r="34" spans="1:7" ht="34.5" x14ac:dyDescent="0.25">
      <c r="A34" s="10" t="s">
        <v>216</v>
      </c>
      <c r="B34" s="11" t="s">
        <v>26</v>
      </c>
      <c r="C34" s="22">
        <v>768950.19</v>
      </c>
      <c r="D34" s="23">
        <v>3041000</v>
      </c>
      <c r="E34" s="23">
        <v>95948.75</v>
      </c>
      <c r="F34" s="17">
        <f t="shared" si="0"/>
        <v>12.477888847390753</v>
      </c>
      <c r="G34" s="21">
        <f t="shared" si="1"/>
        <v>3.1551709963827688</v>
      </c>
    </row>
    <row r="35" spans="1:7" x14ac:dyDescent="0.25">
      <c r="A35" s="10" t="s">
        <v>217</v>
      </c>
      <c r="B35" s="11" t="s">
        <v>27</v>
      </c>
      <c r="C35" s="22">
        <v>425692.4</v>
      </c>
      <c r="D35" s="23">
        <v>2235000</v>
      </c>
      <c r="E35" s="23">
        <v>318776.46999999997</v>
      </c>
      <c r="F35" s="17">
        <f t="shared" si="0"/>
        <v>74.884228612021246</v>
      </c>
      <c r="G35" s="21">
        <f t="shared" si="1"/>
        <v>14.262929306487695</v>
      </c>
    </row>
    <row r="36" spans="1:7" ht="34.5" x14ac:dyDescent="0.25">
      <c r="A36" s="10" t="s">
        <v>218</v>
      </c>
      <c r="B36" s="11" t="s">
        <v>28</v>
      </c>
      <c r="C36" s="22">
        <v>425692.4</v>
      </c>
      <c r="D36" s="23">
        <v>2220000</v>
      </c>
      <c r="E36" s="23">
        <v>318776.46999999997</v>
      </c>
      <c r="F36" s="17">
        <f t="shared" si="0"/>
        <v>74.884228612021246</v>
      </c>
      <c r="G36" s="21">
        <f t="shared" si="1"/>
        <v>14.35930045045045</v>
      </c>
    </row>
    <row r="37" spans="1:7" ht="45.75" x14ac:dyDescent="0.25">
      <c r="A37" s="10" t="s">
        <v>219</v>
      </c>
      <c r="B37" s="11" t="s">
        <v>29</v>
      </c>
      <c r="C37" s="22">
        <v>425692.4</v>
      </c>
      <c r="D37" s="23">
        <v>2220000</v>
      </c>
      <c r="E37" s="23">
        <v>318776.46999999997</v>
      </c>
      <c r="F37" s="17">
        <f t="shared" si="0"/>
        <v>74.884228612021246</v>
      </c>
      <c r="G37" s="21">
        <f t="shared" si="1"/>
        <v>14.35930045045045</v>
      </c>
    </row>
    <row r="38" spans="1:7" ht="34.5" x14ac:dyDescent="0.25">
      <c r="A38" s="10" t="s">
        <v>220</v>
      </c>
      <c r="B38" s="11" t="s">
        <v>30</v>
      </c>
      <c r="C38" s="22">
        <v>0</v>
      </c>
      <c r="D38" s="23">
        <v>15000</v>
      </c>
      <c r="E38" s="23">
        <v>0</v>
      </c>
      <c r="F38" s="17" t="e">
        <f t="shared" si="0"/>
        <v>#DIV/0!</v>
      </c>
      <c r="G38" s="21">
        <f t="shared" si="1"/>
        <v>0</v>
      </c>
    </row>
    <row r="39" spans="1:7" ht="23.25" x14ac:dyDescent="0.25">
      <c r="A39" s="10" t="s">
        <v>221</v>
      </c>
      <c r="B39" s="11" t="s">
        <v>31</v>
      </c>
      <c r="C39" s="22">
        <v>0</v>
      </c>
      <c r="D39" s="23">
        <v>15000</v>
      </c>
      <c r="E39" s="23">
        <v>0</v>
      </c>
      <c r="F39" s="17" t="e">
        <f t="shared" si="0"/>
        <v>#DIV/0!</v>
      </c>
      <c r="G39" s="21">
        <f t="shared" si="1"/>
        <v>0</v>
      </c>
    </row>
    <row r="40" spans="1:7" ht="45.75" x14ac:dyDescent="0.25">
      <c r="A40" s="10" t="s">
        <v>222</v>
      </c>
      <c r="B40" s="11" t="s">
        <v>32</v>
      </c>
      <c r="C40" s="22">
        <v>1053130.76</v>
      </c>
      <c r="D40" s="23">
        <v>2656500</v>
      </c>
      <c r="E40" s="23">
        <v>865917.41</v>
      </c>
      <c r="F40" s="17">
        <f t="shared" si="0"/>
        <v>82.223161917709064</v>
      </c>
      <c r="G40" s="21">
        <f t="shared" si="1"/>
        <v>32.596175795219274</v>
      </c>
    </row>
    <row r="41" spans="1:7" ht="68.25" x14ac:dyDescent="0.25">
      <c r="A41" s="10" t="s">
        <v>223</v>
      </c>
      <c r="B41" s="11" t="s">
        <v>33</v>
      </c>
      <c r="C41" s="22">
        <v>0</v>
      </c>
      <c r="D41" s="23">
        <v>1500</v>
      </c>
      <c r="E41" s="23">
        <v>0</v>
      </c>
      <c r="F41" s="17" t="e">
        <f t="shared" si="0"/>
        <v>#DIV/0!</v>
      </c>
      <c r="G41" s="21">
        <f t="shared" si="1"/>
        <v>0</v>
      </c>
    </row>
    <row r="42" spans="1:7" ht="45.75" x14ac:dyDescent="0.25">
      <c r="A42" s="10" t="s">
        <v>224</v>
      </c>
      <c r="B42" s="11" t="s">
        <v>34</v>
      </c>
      <c r="C42" s="22">
        <v>0</v>
      </c>
      <c r="D42" s="23">
        <v>1500</v>
      </c>
      <c r="E42" s="23">
        <v>0</v>
      </c>
      <c r="F42" s="17" t="e">
        <f t="shared" si="0"/>
        <v>#DIV/0!</v>
      </c>
      <c r="G42" s="21">
        <f t="shared" si="1"/>
        <v>0</v>
      </c>
    </row>
    <row r="43" spans="1:7" ht="79.5" x14ac:dyDescent="0.25">
      <c r="A43" s="10" t="s">
        <v>225</v>
      </c>
      <c r="B43" s="11" t="s">
        <v>35</v>
      </c>
      <c r="C43" s="22">
        <v>1050892.94</v>
      </c>
      <c r="D43" s="23">
        <v>2650000</v>
      </c>
      <c r="E43" s="23">
        <v>865291.49</v>
      </c>
      <c r="F43" s="17">
        <f t="shared" si="0"/>
        <v>82.338690942200074</v>
      </c>
      <c r="G43" s="21">
        <f t="shared" si="1"/>
        <v>32.652509056603776</v>
      </c>
    </row>
    <row r="44" spans="1:7" ht="57" x14ac:dyDescent="0.25">
      <c r="A44" s="10" t="s">
        <v>226</v>
      </c>
      <c r="B44" s="11" t="s">
        <v>36</v>
      </c>
      <c r="C44" s="22">
        <v>980095.96</v>
      </c>
      <c r="D44" s="23">
        <v>2500000</v>
      </c>
      <c r="E44" s="23">
        <v>780441.85</v>
      </c>
      <c r="F44" s="17">
        <f t="shared" si="0"/>
        <v>79.629126315345687</v>
      </c>
      <c r="G44" s="21">
        <f t="shared" si="1"/>
        <v>31.217674000000002</v>
      </c>
    </row>
    <row r="45" spans="1:7" ht="79.5" x14ac:dyDescent="0.25">
      <c r="A45" s="10" t="s">
        <v>227</v>
      </c>
      <c r="B45" s="11" t="s">
        <v>37</v>
      </c>
      <c r="C45" s="22">
        <v>489619.74</v>
      </c>
      <c r="D45" s="23">
        <v>1250000</v>
      </c>
      <c r="E45" s="23">
        <v>460820.26</v>
      </c>
      <c r="F45" s="17">
        <f t="shared" si="0"/>
        <v>94.117990422526674</v>
      </c>
      <c r="G45" s="21">
        <f t="shared" si="1"/>
        <v>36.865620800000002</v>
      </c>
    </row>
    <row r="46" spans="1:7" ht="68.25" x14ac:dyDescent="0.25">
      <c r="A46" s="10" t="s">
        <v>228</v>
      </c>
      <c r="B46" s="11" t="s">
        <v>38</v>
      </c>
      <c r="C46" s="22">
        <v>490476.22</v>
      </c>
      <c r="D46" s="23">
        <v>1250000</v>
      </c>
      <c r="E46" s="23">
        <v>319621.59000000003</v>
      </c>
      <c r="F46" s="17">
        <f t="shared" si="0"/>
        <v>65.165562970616605</v>
      </c>
      <c r="G46" s="21">
        <f t="shared" si="1"/>
        <v>25.569727200000003</v>
      </c>
    </row>
    <row r="47" spans="1:7" ht="79.5" x14ac:dyDescent="0.25">
      <c r="A47" s="10" t="s">
        <v>229</v>
      </c>
      <c r="B47" s="11" t="s">
        <v>39</v>
      </c>
      <c r="C47" s="22">
        <v>16694.86</v>
      </c>
      <c r="D47" s="23">
        <v>100000</v>
      </c>
      <c r="E47" s="23">
        <v>30747.52</v>
      </c>
      <c r="F47" s="17">
        <f t="shared" si="0"/>
        <v>184.17357198562911</v>
      </c>
      <c r="G47" s="21">
        <f t="shared" si="1"/>
        <v>30.747520000000002</v>
      </c>
    </row>
    <row r="48" spans="1:7" ht="68.25" x14ac:dyDescent="0.25">
      <c r="A48" s="10" t="s">
        <v>230</v>
      </c>
      <c r="B48" s="11" t="s">
        <v>40</v>
      </c>
      <c r="C48" s="22">
        <v>16694.86</v>
      </c>
      <c r="D48" s="23">
        <v>100000</v>
      </c>
      <c r="E48" s="23">
        <v>30747.52</v>
      </c>
      <c r="F48" s="17">
        <f t="shared" si="0"/>
        <v>184.17357198562911</v>
      </c>
      <c r="G48" s="21">
        <f t="shared" si="1"/>
        <v>30.747520000000002</v>
      </c>
    </row>
    <row r="49" spans="1:7" ht="34.5" x14ac:dyDescent="0.25">
      <c r="A49" s="10" t="s">
        <v>231</v>
      </c>
      <c r="B49" s="11" t="s">
        <v>41</v>
      </c>
      <c r="C49" s="22">
        <v>54102.12</v>
      </c>
      <c r="D49" s="23">
        <v>50000</v>
      </c>
      <c r="E49" s="23">
        <v>54102.12</v>
      </c>
      <c r="F49" s="17">
        <f t="shared" si="0"/>
        <v>100</v>
      </c>
      <c r="G49" s="21">
        <f t="shared" si="1"/>
        <v>108.20424</v>
      </c>
    </row>
    <row r="50" spans="1:7" ht="34.5" x14ac:dyDescent="0.25">
      <c r="A50" s="10" t="s">
        <v>232</v>
      </c>
      <c r="B50" s="11" t="s">
        <v>42</v>
      </c>
      <c r="C50" s="22">
        <v>54102.12</v>
      </c>
      <c r="D50" s="23">
        <v>50000</v>
      </c>
      <c r="E50" s="23">
        <v>54102.12</v>
      </c>
      <c r="F50" s="17">
        <f t="shared" si="0"/>
        <v>100</v>
      </c>
      <c r="G50" s="21">
        <f t="shared" si="1"/>
        <v>108.20424</v>
      </c>
    </row>
    <row r="51" spans="1:7" ht="45.75" x14ac:dyDescent="0.25">
      <c r="A51" s="10" t="s">
        <v>233</v>
      </c>
      <c r="B51" s="11" t="s">
        <v>43</v>
      </c>
      <c r="C51" s="22"/>
      <c r="D51" s="23">
        <v>0</v>
      </c>
      <c r="E51" s="23">
        <v>13.08</v>
      </c>
      <c r="F51" s="17" t="e">
        <f t="shared" si="0"/>
        <v>#DIV/0!</v>
      </c>
      <c r="G51" s="21" t="e">
        <f t="shared" si="1"/>
        <v>#DIV/0!</v>
      </c>
    </row>
    <row r="52" spans="1:7" ht="34.5" x14ac:dyDescent="0.25">
      <c r="A52" s="10" t="s">
        <v>234</v>
      </c>
      <c r="B52" s="11" t="s">
        <v>44</v>
      </c>
      <c r="C52" s="22"/>
      <c r="D52" s="23">
        <v>0</v>
      </c>
      <c r="E52" s="23">
        <v>13.08</v>
      </c>
      <c r="F52" s="17" t="e">
        <f t="shared" si="0"/>
        <v>#DIV/0!</v>
      </c>
      <c r="G52" s="21" t="e">
        <f t="shared" si="1"/>
        <v>#DIV/0!</v>
      </c>
    </row>
    <row r="53" spans="1:7" ht="102" x14ac:dyDescent="0.25">
      <c r="A53" s="10" t="s">
        <v>235</v>
      </c>
      <c r="B53" s="11" t="s">
        <v>45</v>
      </c>
      <c r="C53" s="22"/>
      <c r="D53" s="23">
        <v>0</v>
      </c>
      <c r="E53" s="23">
        <v>13.08</v>
      </c>
      <c r="F53" s="17" t="e">
        <f t="shared" si="0"/>
        <v>#DIV/0!</v>
      </c>
      <c r="G53" s="21" t="e">
        <f t="shared" si="1"/>
        <v>#DIV/0!</v>
      </c>
    </row>
    <row r="54" spans="1:7" ht="79.5" x14ac:dyDescent="0.25">
      <c r="A54" s="10" t="s">
        <v>236</v>
      </c>
      <c r="B54" s="11" t="s">
        <v>46</v>
      </c>
      <c r="C54" s="22">
        <v>2237.8200000000002</v>
      </c>
      <c r="D54" s="23">
        <v>5000</v>
      </c>
      <c r="E54" s="23">
        <v>612.84</v>
      </c>
      <c r="F54" s="17">
        <f t="shared" si="0"/>
        <v>27.385580609700511</v>
      </c>
      <c r="G54" s="21">
        <f t="shared" si="1"/>
        <v>12.256800000000002</v>
      </c>
    </row>
    <row r="55" spans="1:7" ht="68.25" x14ac:dyDescent="0.25">
      <c r="A55" s="10" t="s">
        <v>237</v>
      </c>
      <c r="B55" s="11" t="s">
        <v>47</v>
      </c>
      <c r="C55" s="22">
        <v>2237.8200000000002</v>
      </c>
      <c r="D55" s="23">
        <v>5000</v>
      </c>
      <c r="E55" s="23">
        <v>612.84</v>
      </c>
      <c r="F55" s="17">
        <f t="shared" si="0"/>
        <v>27.385580609700511</v>
      </c>
      <c r="G55" s="21">
        <f t="shared" si="1"/>
        <v>12.256800000000002</v>
      </c>
    </row>
    <row r="56" spans="1:7" ht="68.25" x14ac:dyDescent="0.25">
      <c r="A56" s="10" t="s">
        <v>238</v>
      </c>
      <c r="B56" s="11" t="s">
        <v>48</v>
      </c>
      <c r="C56" s="22">
        <v>2237.8200000000002</v>
      </c>
      <c r="D56" s="23">
        <v>5000</v>
      </c>
      <c r="E56" s="23">
        <v>612.84</v>
      </c>
      <c r="F56" s="17">
        <f t="shared" si="0"/>
        <v>27.385580609700511</v>
      </c>
      <c r="G56" s="21">
        <f t="shared" si="1"/>
        <v>12.256800000000002</v>
      </c>
    </row>
    <row r="57" spans="1:7" ht="23.25" x14ac:dyDescent="0.25">
      <c r="A57" s="10" t="s">
        <v>239</v>
      </c>
      <c r="B57" s="11" t="s">
        <v>49</v>
      </c>
      <c r="C57" s="22">
        <v>19581.060000000001</v>
      </c>
      <c r="D57" s="23">
        <v>22100</v>
      </c>
      <c r="E57" s="23">
        <v>19249.02</v>
      </c>
      <c r="F57" s="17">
        <f t="shared" si="0"/>
        <v>98.304279747878809</v>
      </c>
      <c r="G57" s="21">
        <f t="shared" si="1"/>
        <v>87.099638009049769</v>
      </c>
    </row>
    <row r="58" spans="1:7" ht="23.25" x14ac:dyDescent="0.25">
      <c r="A58" s="10" t="s">
        <v>240</v>
      </c>
      <c r="B58" s="11" t="s">
        <v>50</v>
      </c>
      <c r="C58" s="22">
        <v>19581.060000000001</v>
      </c>
      <c r="D58" s="23">
        <v>22100</v>
      </c>
      <c r="E58" s="23">
        <v>19249.02</v>
      </c>
      <c r="F58" s="17">
        <f t="shared" si="0"/>
        <v>98.304279747878809</v>
      </c>
      <c r="G58" s="21">
        <f t="shared" si="1"/>
        <v>87.099638009049769</v>
      </c>
    </row>
    <row r="59" spans="1:7" ht="23.25" x14ac:dyDescent="0.25">
      <c r="A59" s="10" t="s">
        <v>241</v>
      </c>
      <c r="B59" s="11" t="s">
        <v>51</v>
      </c>
      <c r="C59" s="22">
        <v>12233.29</v>
      </c>
      <c r="D59" s="23">
        <v>8600</v>
      </c>
      <c r="E59" s="23">
        <v>17226.97</v>
      </c>
      <c r="F59" s="17">
        <f t="shared" si="0"/>
        <v>140.82041707504686</v>
      </c>
      <c r="G59" s="21">
        <f t="shared" si="1"/>
        <v>200.31360465116279</v>
      </c>
    </row>
    <row r="60" spans="1:7" ht="23.25" x14ac:dyDescent="0.25">
      <c r="A60" s="10" t="s">
        <v>242</v>
      </c>
      <c r="B60" s="11" t="s">
        <v>52</v>
      </c>
      <c r="C60" s="22">
        <v>5436.55</v>
      </c>
      <c r="D60" s="23">
        <v>9000</v>
      </c>
      <c r="E60" s="23">
        <v>0</v>
      </c>
      <c r="F60" s="17">
        <f t="shared" si="0"/>
        <v>0</v>
      </c>
      <c r="G60" s="21">
        <f t="shared" si="1"/>
        <v>0</v>
      </c>
    </row>
    <row r="61" spans="1:7" ht="23.25" x14ac:dyDescent="0.25">
      <c r="A61" s="10" t="s">
        <v>243</v>
      </c>
      <c r="B61" s="11" t="s">
        <v>53</v>
      </c>
      <c r="C61" s="22">
        <v>1911.22</v>
      </c>
      <c r="D61" s="23">
        <v>4500</v>
      </c>
      <c r="E61" s="23">
        <v>2022.05</v>
      </c>
      <c r="F61" s="17">
        <f t="shared" si="0"/>
        <v>105.79891378281934</v>
      </c>
      <c r="G61" s="21">
        <f t="shared" si="1"/>
        <v>44.934444444444445</v>
      </c>
    </row>
    <row r="62" spans="1:7" x14ac:dyDescent="0.25">
      <c r="A62" s="10" t="s">
        <v>244</v>
      </c>
      <c r="B62" s="11" t="s">
        <v>54</v>
      </c>
      <c r="C62" s="22">
        <v>1911.22</v>
      </c>
      <c r="D62" s="23">
        <v>4500</v>
      </c>
      <c r="E62" s="23">
        <v>2022.05</v>
      </c>
      <c r="F62" s="17">
        <f t="shared" si="0"/>
        <v>105.79891378281934</v>
      </c>
      <c r="G62" s="21">
        <f t="shared" si="1"/>
        <v>44.934444444444445</v>
      </c>
    </row>
    <row r="63" spans="1:7" ht="23.25" x14ac:dyDescent="0.25">
      <c r="A63" s="10" t="s">
        <v>245</v>
      </c>
      <c r="B63" s="11" t="s">
        <v>55</v>
      </c>
      <c r="C63" s="22">
        <v>0</v>
      </c>
      <c r="D63" s="23">
        <v>74000</v>
      </c>
      <c r="E63" s="23">
        <v>0</v>
      </c>
      <c r="F63" s="17" t="e">
        <f t="shared" si="0"/>
        <v>#DIV/0!</v>
      </c>
      <c r="G63" s="21">
        <f t="shared" si="1"/>
        <v>0</v>
      </c>
    </row>
    <row r="64" spans="1:7" x14ac:dyDescent="0.25">
      <c r="A64" s="10" t="s">
        <v>246</v>
      </c>
      <c r="B64" s="11" t="s">
        <v>56</v>
      </c>
      <c r="C64" s="22">
        <v>0</v>
      </c>
      <c r="D64" s="23">
        <v>74000</v>
      </c>
      <c r="E64" s="23">
        <v>0</v>
      </c>
      <c r="F64" s="17" t="e">
        <f t="shared" si="0"/>
        <v>#DIV/0!</v>
      </c>
      <c r="G64" s="21">
        <f t="shared" si="1"/>
        <v>0</v>
      </c>
    </row>
    <row r="65" spans="1:7" ht="34.5" x14ac:dyDescent="0.25">
      <c r="A65" s="10" t="s">
        <v>247</v>
      </c>
      <c r="B65" s="11" t="s">
        <v>57</v>
      </c>
      <c r="C65" s="22">
        <v>0</v>
      </c>
      <c r="D65" s="23">
        <v>74000</v>
      </c>
      <c r="E65" s="23">
        <v>0</v>
      </c>
      <c r="F65" s="17" t="e">
        <f t="shared" si="0"/>
        <v>#DIV/0!</v>
      </c>
      <c r="G65" s="21">
        <f t="shared" si="1"/>
        <v>0</v>
      </c>
    </row>
    <row r="66" spans="1:7" ht="34.5" x14ac:dyDescent="0.25">
      <c r="A66" s="10" t="s">
        <v>248</v>
      </c>
      <c r="B66" s="11" t="s">
        <v>58</v>
      </c>
      <c r="C66" s="22">
        <v>0</v>
      </c>
      <c r="D66" s="23">
        <v>74000</v>
      </c>
      <c r="E66" s="23">
        <v>0</v>
      </c>
      <c r="F66" s="17" t="e">
        <f t="shared" si="0"/>
        <v>#DIV/0!</v>
      </c>
      <c r="G66" s="21">
        <f t="shared" si="1"/>
        <v>0</v>
      </c>
    </row>
    <row r="67" spans="1:7" ht="23.25" x14ac:dyDescent="0.25">
      <c r="A67" s="10" t="s">
        <v>249</v>
      </c>
      <c r="B67" s="11" t="s">
        <v>59</v>
      </c>
      <c r="C67" s="22">
        <v>9860160</v>
      </c>
      <c r="D67" s="23">
        <v>1450000</v>
      </c>
      <c r="E67" s="23">
        <v>1555259.77</v>
      </c>
      <c r="F67" s="17">
        <f t="shared" si="0"/>
        <v>15.773169705156914</v>
      </c>
      <c r="G67" s="21">
        <f t="shared" si="1"/>
        <v>107.25929448275862</v>
      </c>
    </row>
    <row r="68" spans="1:7" ht="68.25" x14ac:dyDescent="0.25">
      <c r="A68" s="10" t="s">
        <v>250</v>
      </c>
      <c r="B68" s="11" t="s">
        <v>60</v>
      </c>
      <c r="C68" s="22">
        <v>0</v>
      </c>
      <c r="D68" s="23">
        <v>150000</v>
      </c>
      <c r="E68" s="23">
        <v>0</v>
      </c>
      <c r="F68" s="17" t="e">
        <f t="shared" si="0"/>
        <v>#DIV/0!</v>
      </c>
      <c r="G68" s="21">
        <f t="shared" si="1"/>
        <v>0</v>
      </c>
    </row>
    <row r="69" spans="1:7" ht="90.75" x14ac:dyDescent="0.25">
      <c r="A69" s="10" t="s">
        <v>251</v>
      </c>
      <c r="B69" s="11" t="s">
        <v>61</v>
      </c>
      <c r="C69" s="22">
        <v>0</v>
      </c>
      <c r="D69" s="23">
        <v>150000</v>
      </c>
      <c r="E69" s="23">
        <v>0</v>
      </c>
      <c r="F69" s="17" t="e">
        <f t="shared" si="0"/>
        <v>#DIV/0!</v>
      </c>
      <c r="G69" s="21">
        <f t="shared" si="1"/>
        <v>0</v>
      </c>
    </row>
    <row r="70" spans="1:7" ht="90.75" x14ac:dyDescent="0.25">
      <c r="A70" s="10" t="s">
        <v>252</v>
      </c>
      <c r="B70" s="11" t="s">
        <v>62</v>
      </c>
      <c r="C70" s="22">
        <v>0</v>
      </c>
      <c r="D70" s="23">
        <v>150000</v>
      </c>
      <c r="E70" s="23">
        <v>0</v>
      </c>
      <c r="F70" s="17" t="e">
        <f t="shared" si="0"/>
        <v>#DIV/0!</v>
      </c>
      <c r="G70" s="21">
        <f t="shared" si="1"/>
        <v>0</v>
      </c>
    </row>
    <row r="71" spans="1:7" ht="34.5" x14ac:dyDescent="0.25">
      <c r="A71" s="10" t="s">
        <v>253</v>
      </c>
      <c r="B71" s="11" t="s">
        <v>63</v>
      </c>
      <c r="C71" s="22">
        <v>9846837.1099999994</v>
      </c>
      <c r="D71" s="23">
        <v>1300000</v>
      </c>
      <c r="E71" s="23">
        <v>1534526.7</v>
      </c>
      <c r="F71" s="17">
        <f t="shared" si="0"/>
        <v>15.583955364119962</v>
      </c>
      <c r="G71" s="21">
        <f t="shared" si="1"/>
        <v>118.04051538461538</v>
      </c>
    </row>
    <row r="72" spans="1:7" ht="34.5" x14ac:dyDescent="0.25">
      <c r="A72" s="10" t="s">
        <v>254</v>
      </c>
      <c r="B72" s="11" t="s">
        <v>64</v>
      </c>
      <c r="C72" s="22">
        <v>9846837.1099999994</v>
      </c>
      <c r="D72" s="23">
        <v>1300000</v>
      </c>
      <c r="E72" s="23">
        <v>1534526.7</v>
      </c>
      <c r="F72" s="17">
        <f t="shared" si="0"/>
        <v>15.583955364119962</v>
      </c>
      <c r="G72" s="21">
        <f t="shared" si="1"/>
        <v>118.04051538461538</v>
      </c>
    </row>
    <row r="73" spans="1:7" ht="57" x14ac:dyDescent="0.25">
      <c r="A73" s="10" t="s">
        <v>255</v>
      </c>
      <c r="B73" s="11" t="s">
        <v>65</v>
      </c>
      <c r="C73" s="22">
        <v>9828712.9000000004</v>
      </c>
      <c r="D73" s="23">
        <v>1000000</v>
      </c>
      <c r="E73" s="23">
        <v>1510459.3</v>
      </c>
      <c r="F73" s="17">
        <f t="shared" si="0"/>
        <v>15.367824000637967</v>
      </c>
      <c r="G73" s="21">
        <f t="shared" si="1"/>
        <v>151.04593</v>
      </c>
    </row>
    <row r="74" spans="1:7" ht="45.75" x14ac:dyDescent="0.25">
      <c r="A74" s="10" t="s">
        <v>256</v>
      </c>
      <c r="B74" s="11" t="s">
        <v>66</v>
      </c>
      <c r="C74" s="22">
        <v>18124.21</v>
      </c>
      <c r="D74" s="23">
        <v>300000</v>
      </c>
      <c r="E74" s="23">
        <v>24067.4</v>
      </c>
      <c r="F74" s="17">
        <f t="shared" si="0"/>
        <v>132.79144304772456</v>
      </c>
      <c r="G74" s="21">
        <f t="shared" si="1"/>
        <v>8.0224666666666664</v>
      </c>
    </row>
    <row r="75" spans="1:7" ht="68.25" x14ac:dyDescent="0.25">
      <c r="A75" s="10" t="s">
        <v>257</v>
      </c>
      <c r="B75" s="11" t="s">
        <v>67</v>
      </c>
      <c r="C75" s="22">
        <v>13322.89</v>
      </c>
      <c r="D75" s="23">
        <v>0</v>
      </c>
      <c r="E75" s="23">
        <v>20733.07</v>
      </c>
      <c r="F75" s="17">
        <f t="shared" ref="F75:F144" si="2">E75/C75*100</f>
        <v>155.61991429787381</v>
      </c>
      <c r="G75" s="21" t="e">
        <f t="shared" ref="G75:G144" si="3">E75/D75*100</f>
        <v>#DIV/0!</v>
      </c>
    </row>
    <row r="76" spans="1:7" ht="57" x14ac:dyDescent="0.25">
      <c r="A76" s="10" t="s">
        <v>258</v>
      </c>
      <c r="B76" s="11" t="s">
        <v>68</v>
      </c>
      <c r="C76" s="22">
        <v>13322.89</v>
      </c>
      <c r="D76" s="23">
        <v>0</v>
      </c>
      <c r="E76" s="23">
        <v>20733.07</v>
      </c>
      <c r="F76" s="17">
        <f t="shared" si="2"/>
        <v>155.61991429787381</v>
      </c>
      <c r="G76" s="21" t="e">
        <f t="shared" si="3"/>
        <v>#DIV/0!</v>
      </c>
    </row>
    <row r="77" spans="1:7" ht="79.5" x14ac:dyDescent="0.25">
      <c r="A77" s="10" t="s">
        <v>259</v>
      </c>
      <c r="B77" s="11" t="s">
        <v>69</v>
      </c>
      <c r="C77" s="22">
        <v>13322.89</v>
      </c>
      <c r="D77" s="23">
        <v>0</v>
      </c>
      <c r="E77" s="23">
        <v>20733.07</v>
      </c>
      <c r="F77" s="17">
        <f t="shared" si="2"/>
        <v>155.61991429787381</v>
      </c>
      <c r="G77" s="21" t="e">
        <f t="shared" si="3"/>
        <v>#DIV/0!</v>
      </c>
    </row>
    <row r="78" spans="1:7" x14ac:dyDescent="0.25">
      <c r="A78" s="10" t="s">
        <v>260</v>
      </c>
      <c r="B78" s="11" t="s">
        <v>70</v>
      </c>
      <c r="C78" s="22">
        <v>759290.78</v>
      </c>
      <c r="D78" s="23">
        <v>476500</v>
      </c>
      <c r="E78" s="23">
        <v>196447.33</v>
      </c>
      <c r="F78" s="17">
        <f t="shared" si="2"/>
        <v>25.872476681463191</v>
      </c>
      <c r="G78" s="21">
        <f t="shared" si="3"/>
        <v>41.227141657922353</v>
      </c>
    </row>
    <row r="79" spans="1:7" ht="34.5" x14ac:dyDescent="0.25">
      <c r="A79" s="10" t="s">
        <v>261</v>
      </c>
      <c r="B79" s="11" t="s">
        <v>71</v>
      </c>
      <c r="C79" s="22">
        <v>64546.9</v>
      </c>
      <c r="D79" s="23">
        <v>318179</v>
      </c>
      <c r="E79" s="23">
        <v>104008.22</v>
      </c>
      <c r="F79" s="17">
        <f t="shared" si="2"/>
        <v>161.13588723858157</v>
      </c>
      <c r="G79" s="21">
        <f t="shared" si="3"/>
        <v>32.688587241772716</v>
      </c>
    </row>
    <row r="80" spans="1:7" ht="57" x14ac:dyDescent="0.25">
      <c r="A80" s="10" t="s">
        <v>262</v>
      </c>
      <c r="B80" s="11" t="s">
        <v>72</v>
      </c>
      <c r="C80" s="22">
        <v>3500</v>
      </c>
      <c r="D80" s="23">
        <v>4000</v>
      </c>
      <c r="E80" s="23">
        <v>750</v>
      </c>
      <c r="F80" s="17">
        <f t="shared" si="2"/>
        <v>21.428571428571427</v>
      </c>
      <c r="G80" s="21">
        <f t="shared" si="3"/>
        <v>18.75</v>
      </c>
    </row>
    <row r="81" spans="1:7" ht="79.5" x14ac:dyDescent="0.25">
      <c r="A81" s="10" t="s">
        <v>263</v>
      </c>
      <c r="B81" s="11" t="s">
        <v>73</v>
      </c>
      <c r="C81" s="22">
        <v>3500</v>
      </c>
      <c r="D81" s="23">
        <v>4000</v>
      </c>
      <c r="E81" s="23">
        <v>750</v>
      </c>
      <c r="F81" s="17">
        <f t="shared" si="2"/>
        <v>21.428571428571427</v>
      </c>
      <c r="G81" s="21">
        <f t="shared" si="3"/>
        <v>18.75</v>
      </c>
    </row>
    <row r="82" spans="1:7" ht="79.5" x14ac:dyDescent="0.25">
      <c r="A82" s="10" t="s">
        <v>264</v>
      </c>
      <c r="B82" s="11" t="s">
        <v>74</v>
      </c>
      <c r="C82" s="22">
        <v>506</v>
      </c>
      <c r="D82" s="23">
        <v>17670</v>
      </c>
      <c r="E82" s="23">
        <v>9500</v>
      </c>
      <c r="F82" s="17">
        <f t="shared" si="2"/>
        <v>1877.4703557312255</v>
      </c>
      <c r="G82" s="21">
        <f t="shared" si="3"/>
        <v>53.763440860215049</v>
      </c>
    </row>
    <row r="83" spans="1:7" ht="102" x14ac:dyDescent="0.25">
      <c r="A83" s="10" t="s">
        <v>265</v>
      </c>
      <c r="B83" s="11" t="s">
        <v>75</v>
      </c>
      <c r="C83" s="22">
        <v>506</v>
      </c>
      <c r="D83" s="23">
        <v>17670</v>
      </c>
      <c r="E83" s="23">
        <v>9500</v>
      </c>
      <c r="F83" s="17">
        <f t="shared" si="2"/>
        <v>1877.4703557312255</v>
      </c>
      <c r="G83" s="21">
        <f t="shared" si="3"/>
        <v>53.763440860215049</v>
      </c>
    </row>
    <row r="84" spans="1:7" ht="57" x14ac:dyDescent="0.25">
      <c r="A84" s="10" t="s">
        <v>266</v>
      </c>
      <c r="B84" s="11" t="s">
        <v>76</v>
      </c>
      <c r="C84" s="22">
        <v>9989.84</v>
      </c>
      <c r="D84" s="23">
        <v>46226</v>
      </c>
      <c r="E84" s="23">
        <v>31969.05</v>
      </c>
      <c r="F84" s="17">
        <f t="shared" si="2"/>
        <v>320.01563588606024</v>
      </c>
      <c r="G84" s="21">
        <f t="shared" si="3"/>
        <v>69.158157746722623</v>
      </c>
    </row>
    <row r="85" spans="1:7" ht="79.5" x14ac:dyDescent="0.25">
      <c r="A85" s="10" t="s">
        <v>267</v>
      </c>
      <c r="B85" s="11" t="s">
        <v>77</v>
      </c>
      <c r="C85" s="22">
        <v>9989.84</v>
      </c>
      <c r="D85" s="23">
        <v>46226</v>
      </c>
      <c r="E85" s="23">
        <v>31969.05</v>
      </c>
      <c r="F85" s="17">
        <f t="shared" si="2"/>
        <v>320.01563588606024</v>
      </c>
      <c r="G85" s="21">
        <f t="shared" si="3"/>
        <v>69.158157746722623</v>
      </c>
    </row>
    <row r="86" spans="1:7" ht="57" x14ac:dyDescent="0.25">
      <c r="A86" s="10" t="s">
        <v>268</v>
      </c>
      <c r="B86" s="11" t="s">
        <v>78</v>
      </c>
      <c r="C86" s="22">
        <v>0</v>
      </c>
      <c r="D86" s="23">
        <v>37628</v>
      </c>
      <c r="E86" s="23">
        <v>0</v>
      </c>
      <c r="F86" s="17" t="e">
        <f t="shared" si="2"/>
        <v>#DIV/0!</v>
      </c>
      <c r="G86" s="21">
        <f t="shared" si="3"/>
        <v>0</v>
      </c>
    </row>
    <row r="87" spans="1:7" ht="79.5" x14ac:dyDescent="0.25">
      <c r="A87" s="10" t="s">
        <v>269</v>
      </c>
      <c r="B87" s="11" t="s">
        <v>79</v>
      </c>
      <c r="C87" s="22">
        <v>0</v>
      </c>
      <c r="D87" s="23">
        <v>37628</v>
      </c>
      <c r="E87" s="23">
        <v>0</v>
      </c>
      <c r="F87" s="17" t="e">
        <f t="shared" si="2"/>
        <v>#DIV/0!</v>
      </c>
      <c r="G87" s="21">
        <f t="shared" si="3"/>
        <v>0</v>
      </c>
    </row>
    <row r="88" spans="1:7" ht="68.25" x14ac:dyDescent="0.25">
      <c r="A88" s="10" t="s">
        <v>270</v>
      </c>
      <c r="B88" s="11" t="s">
        <v>80</v>
      </c>
      <c r="C88" s="22">
        <v>0</v>
      </c>
      <c r="D88" s="23">
        <v>7000</v>
      </c>
      <c r="E88" s="23">
        <v>0</v>
      </c>
      <c r="F88" s="17" t="e">
        <f t="shared" si="2"/>
        <v>#DIV/0!</v>
      </c>
      <c r="G88" s="21">
        <f t="shared" si="3"/>
        <v>0</v>
      </c>
    </row>
    <row r="89" spans="1:7" ht="90.75" x14ac:dyDescent="0.25">
      <c r="A89" s="10" t="s">
        <v>271</v>
      </c>
      <c r="B89" s="11" t="s">
        <v>81</v>
      </c>
      <c r="C89" s="22">
        <v>0</v>
      </c>
      <c r="D89" s="23">
        <v>7000</v>
      </c>
      <c r="E89" s="23">
        <v>0</v>
      </c>
      <c r="F89" s="17" t="e">
        <f t="shared" si="2"/>
        <v>#DIV/0!</v>
      </c>
      <c r="G89" s="21">
        <f t="shared" si="3"/>
        <v>0</v>
      </c>
    </row>
    <row r="90" spans="1:7" ht="68.25" x14ac:dyDescent="0.25">
      <c r="A90" s="10" t="s">
        <v>272</v>
      </c>
      <c r="B90" s="11" t="s">
        <v>82</v>
      </c>
      <c r="C90" s="22">
        <v>600</v>
      </c>
      <c r="D90" s="23">
        <v>2100</v>
      </c>
      <c r="E90" s="23">
        <v>3300</v>
      </c>
      <c r="F90" s="17">
        <f t="shared" si="2"/>
        <v>550</v>
      </c>
      <c r="G90" s="21">
        <f t="shared" si="3"/>
        <v>157.14285714285714</v>
      </c>
    </row>
    <row r="91" spans="1:7" ht="113.25" x14ac:dyDescent="0.25">
      <c r="A91" s="10" t="s">
        <v>273</v>
      </c>
      <c r="B91" s="11" t="s">
        <v>83</v>
      </c>
      <c r="C91" s="22">
        <v>600</v>
      </c>
      <c r="D91" s="23">
        <v>2100</v>
      </c>
      <c r="E91" s="23">
        <v>3300</v>
      </c>
      <c r="F91" s="17">
        <f t="shared" si="2"/>
        <v>550</v>
      </c>
      <c r="G91" s="21">
        <f t="shared" si="3"/>
        <v>157.14285714285714</v>
      </c>
    </row>
    <row r="92" spans="1:7" ht="57" x14ac:dyDescent="0.25">
      <c r="A92" s="10" t="s">
        <v>274</v>
      </c>
      <c r="B92" s="11" t="s">
        <v>84</v>
      </c>
      <c r="C92" s="22">
        <v>7.37</v>
      </c>
      <c r="D92" s="23">
        <v>2279</v>
      </c>
      <c r="E92" s="23">
        <v>1784.03</v>
      </c>
      <c r="F92" s="17">
        <f t="shared" si="2"/>
        <v>24206.648575305291</v>
      </c>
      <c r="G92" s="21">
        <f t="shared" si="3"/>
        <v>78.281263712154441</v>
      </c>
    </row>
    <row r="93" spans="1:7" ht="79.5" x14ac:dyDescent="0.25">
      <c r="A93" s="10" t="s">
        <v>275</v>
      </c>
      <c r="B93" s="11" t="s">
        <v>85</v>
      </c>
      <c r="C93" s="22">
        <v>7.37</v>
      </c>
      <c r="D93" s="23">
        <v>2279</v>
      </c>
      <c r="E93" s="23">
        <v>1784.03</v>
      </c>
      <c r="F93" s="17">
        <f t="shared" si="2"/>
        <v>24206.648575305291</v>
      </c>
      <c r="G93" s="21">
        <f t="shared" si="3"/>
        <v>78.281263712154441</v>
      </c>
    </row>
    <row r="94" spans="1:7" ht="57" x14ac:dyDescent="0.25">
      <c r="A94" s="10" t="s">
        <v>276</v>
      </c>
      <c r="B94" s="11" t="s">
        <v>86</v>
      </c>
      <c r="C94" s="22">
        <v>-1426.04</v>
      </c>
      <c r="D94" s="23">
        <v>81596</v>
      </c>
      <c r="E94" s="23">
        <v>-264.45999999999998</v>
      </c>
      <c r="F94" s="17">
        <f t="shared" si="2"/>
        <v>18.545061849597484</v>
      </c>
      <c r="G94" s="21">
        <f t="shared" si="3"/>
        <v>-0.32410902495220351</v>
      </c>
    </row>
    <row r="95" spans="1:7" ht="79.5" x14ac:dyDescent="0.25">
      <c r="A95" s="10" t="s">
        <v>277</v>
      </c>
      <c r="B95" s="11" t="s">
        <v>87</v>
      </c>
      <c r="C95" s="22">
        <v>-1426.04</v>
      </c>
      <c r="D95" s="23">
        <v>81596</v>
      </c>
      <c r="E95" s="23">
        <v>-264.45999999999998</v>
      </c>
      <c r="F95" s="17">
        <f t="shared" si="2"/>
        <v>18.545061849597484</v>
      </c>
      <c r="G95" s="21">
        <f t="shared" si="3"/>
        <v>-0.32410902495220351</v>
      </c>
    </row>
    <row r="96" spans="1:7" ht="68.25" x14ac:dyDescent="0.25">
      <c r="A96" s="10" t="s">
        <v>278</v>
      </c>
      <c r="B96" s="11" t="s">
        <v>88</v>
      </c>
      <c r="C96" s="22">
        <v>51369.73</v>
      </c>
      <c r="D96" s="23">
        <v>119680</v>
      </c>
      <c r="E96" s="23">
        <v>56969.599999999999</v>
      </c>
      <c r="F96" s="17">
        <f t="shared" si="2"/>
        <v>110.90110849327024</v>
      </c>
      <c r="G96" s="21">
        <f t="shared" si="3"/>
        <v>47.601604278074866</v>
      </c>
    </row>
    <row r="97" spans="1:7" ht="90.75" x14ac:dyDescent="0.25">
      <c r="A97" s="10" t="s">
        <v>279</v>
      </c>
      <c r="B97" s="11" t="s">
        <v>89</v>
      </c>
      <c r="C97" s="22">
        <v>51369.73</v>
      </c>
      <c r="D97" s="23">
        <v>119680</v>
      </c>
      <c r="E97" s="23">
        <v>56969.599999999999</v>
      </c>
      <c r="F97" s="17">
        <f t="shared" si="2"/>
        <v>110.90110849327024</v>
      </c>
      <c r="G97" s="21">
        <f t="shared" si="3"/>
        <v>47.601604278074866</v>
      </c>
    </row>
    <row r="98" spans="1:7" ht="113.25" x14ac:dyDescent="0.25">
      <c r="A98" s="10" t="s">
        <v>280</v>
      </c>
      <c r="B98" s="11" t="s">
        <v>90</v>
      </c>
      <c r="C98" s="22">
        <v>45103.95</v>
      </c>
      <c r="D98" s="23">
        <v>100321</v>
      </c>
      <c r="E98" s="23">
        <v>4500</v>
      </c>
      <c r="F98" s="17">
        <f t="shared" si="2"/>
        <v>9.9769532380201742</v>
      </c>
      <c r="G98" s="21">
        <f t="shared" si="3"/>
        <v>4.4856012200835318</v>
      </c>
    </row>
    <row r="99" spans="1:7" ht="135.75" x14ac:dyDescent="0.25">
      <c r="A99" s="10" t="s">
        <v>281</v>
      </c>
      <c r="B99" s="11" t="s">
        <v>91</v>
      </c>
      <c r="C99" s="22">
        <v>45103.95</v>
      </c>
      <c r="D99" s="23">
        <v>100321</v>
      </c>
      <c r="E99" s="23">
        <v>4500</v>
      </c>
      <c r="F99" s="17">
        <f t="shared" si="2"/>
        <v>9.9769532380201742</v>
      </c>
      <c r="G99" s="21">
        <f t="shared" si="3"/>
        <v>4.4856012200835318</v>
      </c>
    </row>
    <row r="100" spans="1:7" ht="34.5" x14ac:dyDescent="0.25">
      <c r="A100" s="10" t="s">
        <v>282</v>
      </c>
      <c r="B100" s="11" t="s">
        <v>92</v>
      </c>
      <c r="C100" s="22">
        <v>300</v>
      </c>
      <c r="D100" s="23">
        <v>58000</v>
      </c>
      <c r="E100" s="23">
        <v>7939.11</v>
      </c>
      <c r="F100" s="17">
        <f t="shared" si="2"/>
        <v>2646.37</v>
      </c>
      <c r="G100" s="21">
        <f t="shared" si="3"/>
        <v>13.688120689655173</v>
      </c>
    </row>
    <row r="101" spans="1:7" ht="57" x14ac:dyDescent="0.25">
      <c r="A101" s="10" t="s">
        <v>283</v>
      </c>
      <c r="B101" s="11" t="s">
        <v>93</v>
      </c>
      <c r="C101" s="22">
        <v>300</v>
      </c>
      <c r="D101" s="23">
        <v>58000</v>
      </c>
      <c r="E101" s="23">
        <v>7939.11</v>
      </c>
      <c r="F101" s="17">
        <f t="shared" si="2"/>
        <v>2646.37</v>
      </c>
      <c r="G101" s="21">
        <f t="shared" si="3"/>
        <v>13.688120689655173</v>
      </c>
    </row>
    <row r="102" spans="1:7" ht="102" x14ac:dyDescent="0.25">
      <c r="A102" s="10" t="s">
        <v>287</v>
      </c>
      <c r="B102" s="11" t="s">
        <v>295</v>
      </c>
      <c r="C102" s="22">
        <v>2792.88</v>
      </c>
      <c r="D102" s="23">
        <v>0</v>
      </c>
      <c r="E102" s="23">
        <v>0</v>
      </c>
      <c r="F102" s="17">
        <f t="shared" si="2"/>
        <v>0</v>
      </c>
      <c r="G102" s="21" t="e">
        <f t="shared" si="3"/>
        <v>#DIV/0!</v>
      </c>
    </row>
    <row r="103" spans="1:7" ht="45.75" x14ac:dyDescent="0.25">
      <c r="A103" s="10" t="s">
        <v>288</v>
      </c>
      <c r="B103" s="11" t="s">
        <v>296</v>
      </c>
      <c r="C103" s="22">
        <v>2792.88</v>
      </c>
      <c r="D103" s="23">
        <v>0</v>
      </c>
      <c r="E103" s="23">
        <v>0</v>
      </c>
      <c r="F103" s="17">
        <f t="shared" si="2"/>
        <v>0</v>
      </c>
      <c r="G103" s="21" t="e">
        <f t="shared" si="3"/>
        <v>#DIV/0!</v>
      </c>
    </row>
    <row r="104" spans="1:7" ht="68.25" x14ac:dyDescent="0.25">
      <c r="A104" s="10" t="s">
        <v>289</v>
      </c>
      <c r="B104" s="11" t="s">
        <v>297</v>
      </c>
      <c r="C104" s="22">
        <v>2792.88</v>
      </c>
      <c r="D104" s="23">
        <v>0</v>
      </c>
      <c r="E104" s="23">
        <v>0</v>
      </c>
      <c r="F104" s="17">
        <f t="shared" si="2"/>
        <v>0</v>
      </c>
      <c r="G104" s="21" t="e">
        <f t="shared" si="3"/>
        <v>#DIV/0!</v>
      </c>
    </row>
    <row r="105" spans="1:7" ht="23.25" x14ac:dyDescent="0.25">
      <c r="A105" s="10" t="s">
        <v>290</v>
      </c>
      <c r="B105" s="11" t="s">
        <v>298</v>
      </c>
      <c r="C105" s="22">
        <v>1205.94</v>
      </c>
      <c r="D105" s="23">
        <v>0</v>
      </c>
      <c r="E105" s="23">
        <v>0</v>
      </c>
      <c r="F105" s="17">
        <v>0</v>
      </c>
      <c r="G105" s="21" t="e">
        <f t="shared" si="3"/>
        <v>#DIV/0!</v>
      </c>
    </row>
    <row r="106" spans="1:7" ht="68.25" x14ac:dyDescent="0.25">
      <c r="A106" s="10" t="s">
        <v>291</v>
      </c>
      <c r="B106" s="11" t="s">
        <v>299</v>
      </c>
      <c r="C106" s="22">
        <v>1655.94</v>
      </c>
      <c r="D106" s="23">
        <v>0</v>
      </c>
      <c r="E106" s="23">
        <v>0</v>
      </c>
      <c r="F106" s="17">
        <v>0</v>
      </c>
      <c r="G106" s="21" t="e">
        <f t="shared" si="3"/>
        <v>#DIV/0!</v>
      </c>
    </row>
    <row r="107" spans="1:7" ht="57.75" customHeight="1" x14ac:dyDescent="0.25">
      <c r="A107" s="10" t="s">
        <v>292</v>
      </c>
      <c r="B107" s="11" t="s">
        <v>300</v>
      </c>
      <c r="C107" s="22">
        <v>-450</v>
      </c>
      <c r="D107" s="23">
        <v>0</v>
      </c>
      <c r="E107" s="23"/>
      <c r="F107" s="17">
        <v>0</v>
      </c>
      <c r="G107" s="21"/>
    </row>
    <row r="108" spans="1:7" x14ac:dyDescent="0.25">
      <c r="A108" s="10" t="s">
        <v>284</v>
      </c>
      <c r="B108" s="11" t="s">
        <v>94</v>
      </c>
      <c r="C108" s="22">
        <v>645341.11</v>
      </c>
      <c r="D108" s="23">
        <v>0</v>
      </c>
      <c r="E108" s="23">
        <v>80000</v>
      </c>
      <c r="F108" s="17">
        <f t="shared" si="2"/>
        <v>12.396544828827038</v>
      </c>
      <c r="G108" s="21" t="e">
        <f t="shared" si="3"/>
        <v>#DIV/0!</v>
      </c>
    </row>
    <row r="109" spans="1:7" ht="114" customHeight="1" x14ac:dyDescent="0.25">
      <c r="A109" s="10" t="s">
        <v>285</v>
      </c>
      <c r="B109" s="11" t="s">
        <v>95</v>
      </c>
      <c r="C109" s="22">
        <v>645341.11</v>
      </c>
      <c r="D109" s="23">
        <v>0</v>
      </c>
      <c r="E109" s="23">
        <v>80000</v>
      </c>
      <c r="F109" s="17">
        <f t="shared" si="2"/>
        <v>12.396544828827038</v>
      </c>
      <c r="G109" s="21" t="e">
        <f t="shared" si="3"/>
        <v>#DIV/0!</v>
      </c>
    </row>
    <row r="110" spans="1:7" x14ac:dyDescent="0.25">
      <c r="A110" s="10" t="s">
        <v>210</v>
      </c>
      <c r="B110" s="11" t="s">
        <v>96</v>
      </c>
      <c r="C110" s="22">
        <v>54055393.969999999</v>
      </c>
      <c r="D110" s="23">
        <v>414295770.63</v>
      </c>
      <c r="E110" s="23">
        <v>63357688.600000001</v>
      </c>
      <c r="F110" s="17">
        <f t="shared" si="2"/>
        <v>117.20881848564946</v>
      </c>
      <c r="G110" s="21">
        <f t="shared" si="3"/>
        <v>15.292863961332495</v>
      </c>
    </row>
    <row r="111" spans="1:7" ht="34.5" x14ac:dyDescent="0.25">
      <c r="A111" s="10" t="s">
        <v>209</v>
      </c>
      <c r="B111" s="11" t="s">
        <v>97</v>
      </c>
      <c r="C111" s="22">
        <v>54055393.969999999</v>
      </c>
      <c r="D111" s="23">
        <v>414295770.63</v>
      </c>
      <c r="E111" s="23">
        <v>63357688.600000001</v>
      </c>
      <c r="F111" s="17">
        <f t="shared" si="2"/>
        <v>117.20881848564946</v>
      </c>
      <c r="G111" s="21">
        <f t="shared" si="3"/>
        <v>15.292863961332495</v>
      </c>
    </row>
    <row r="112" spans="1:7" ht="23.25" x14ac:dyDescent="0.25">
      <c r="A112" s="10" t="s">
        <v>208</v>
      </c>
      <c r="B112" s="11" t="s">
        <v>98</v>
      </c>
      <c r="C112" s="22">
        <v>12850500</v>
      </c>
      <c r="D112" s="23">
        <v>56264240</v>
      </c>
      <c r="E112" s="23">
        <v>17902255</v>
      </c>
      <c r="F112" s="17">
        <f t="shared" si="2"/>
        <v>139.31173884284658</v>
      </c>
      <c r="G112" s="21">
        <f t="shared" si="3"/>
        <v>31.818176163047792</v>
      </c>
    </row>
    <row r="113" spans="1:7" ht="23.25" x14ac:dyDescent="0.25">
      <c r="A113" s="10" t="s">
        <v>207</v>
      </c>
      <c r="B113" s="11" t="s">
        <v>99</v>
      </c>
      <c r="C113" s="22">
        <v>11435001</v>
      </c>
      <c r="D113" s="23">
        <v>48481000</v>
      </c>
      <c r="E113" s="23">
        <v>15425770</v>
      </c>
      <c r="F113" s="17">
        <f t="shared" si="2"/>
        <v>134.89959467428119</v>
      </c>
      <c r="G113" s="21">
        <f t="shared" si="3"/>
        <v>31.818176192735297</v>
      </c>
    </row>
    <row r="114" spans="1:7" ht="34.5" x14ac:dyDescent="0.25">
      <c r="A114" s="10" t="s">
        <v>206</v>
      </c>
      <c r="B114" s="11" t="s">
        <v>100</v>
      </c>
      <c r="C114" s="22">
        <v>11435001</v>
      </c>
      <c r="D114" s="23">
        <v>48481000</v>
      </c>
      <c r="E114" s="23">
        <v>15425770</v>
      </c>
      <c r="F114" s="17">
        <f t="shared" si="2"/>
        <v>134.89959467428119</v>
      </c>
      <c r="G114" s="21">
        <f t="shared" si="3"/>
        <v>31.818176192735297</v>
      </c>
    </row>
    <row r="115" spans="1:7" ht="23.25" x14ac:dyDescent="0.25">
      <c r="A115" s="10" t="s">
        <v>205</v>
      </c>
      <c r="B115" s="11" t="s">
        <v>101</v>
      </c>
      <c r="C115" s="22">
        <v>1415499</v>
      </c>
      <c r="D115" s="23">
        <v>7783240</v>
      </c>
      <c r="E115" s="23">
        <v>2476485</v>
      </c>
      <c r="F115" s="17">
        <f t="shared" si="2"/>
        <v>174.95490989396671</v>
      </c>
      <c r="G115" s="21">
        <f t="shared" si="3"/>
        <v>31.818175978127361</v>
      </c>
    </row>
    <row r="116" spans="1:7" ht="34.5" x14ac:dyDescent="0.25">
      <c r="A116" s="10" t="s">
        <v>204</v>
      </c>
      <c r="B116" s="11" t="s">
        <v>102</v>
      </c>
      <c r="C116" s="22">
        <v>1415499</v>
      </c>
      <c r="D116" s="23">
        <v>7783240</v>
      </c>
      <c r="E116" s="23">
        <v>2476485</v>
      </c>
      <c r="F116" s="17">
        <f t="shared" si="2"/>
        <v>174.95490989396671</v>
      </c>
      <c r="G116" s="21">
        <f t="shared" si="3"/>
        <v>31.818175978127361</v>
      </c>
    </row>
    <row r="117" spans="1:7" ht="23.25" x14ac:dyDescent="0.25">
      <c r="A117" s="10" t="s">
        <v>203</v>
      </c>
      <c r="B117" s="11" t="s">
        <v>103</v>
      </c>
      <c r="C117" s="22">
        <v>3294654</v>
      </c>
      <c r="D117" s="23">
        <v>151751337.74000001</v>
      </c>
      <c r="E117" s="23">
        <v>5313818.29</v>
      </c>
      <c r="F117" s="17">
        <f t="shared" si="2"/>
        <v>161.28608011645534</v>
      </c>
      <c r="G117" s="21">
        <f t="shared" si="3"/>
        <v>3.5016615794875694</v>
      </c>
    </row>
    <row r="118" spans="1:7" ht="34.5" x14ac:dyDescent="0.25">
      <c r="A118" s="10" t="s">
        <v>202</v>
      </c>
      <c r="B118" s="11" t="s">
        <v>104</v>
      </c>
      <c r="C118" s="22">
        <v>0</v>
      </c>
      <c r="D118" s="23">
        <v>80000000</v>
      </c>
      <c r="E118" s="23">
        <v>0</v>
      </c>
      <c r="F118" s="17" t="e">
        <f t="shared" si="2"/>
        <v>#DIV/0!</v>
      </c>
      <c r="G118" s="21">
        <f t="shared" si="3"/>
        <v>0</v>
      </c>
    </row>
    <row r="119" spans="1:7" ht="34.5" x14ac:dyDescent="0.25">
      <c r="A119" s="10" t="s">
        <v>201</v>
      </c>
      <c r="B119" s="11" t="s">
        <v>105</v>
      </c>
      <c r="C119" s="22">
        <v>0</v>
      </c>
      <c r="D119" s="23">
        <v>80000000</v>
      </c>
      <c r="E119" s="23">
        <v>0</v>
      </c>
      <c r="F119" s="17" t="e">
        <f t="shared" si="2"/>
        <v>#DIV/0!</v>
      </c>
      <c r="G119" s="21">
        <f t="shared" si="3"/>
        <v>0</v>
      </c>
    </row>
    <row r="120" spans="1:7" ht="68.25" x14ac:dyDescent="0.25">
      <c r="A120" s="10" t="s">
        <v>200</v>
      </c>
      <c r="B120" s="11" t="s">
        <v>106</v>
      </c>
      <c r="C120" s="22">
        <v>0</v>
      </c>
      <c r="D120" s="23">
        <v>2436682.0499999998</v>
      </c>
      <c r="E120" s="23">
        <v>0</v>
      </c>
      <c r="F120" s="17" t="e">
        <f t="shared" si="2"/>
        <v>#DIV/0!</v>
      </c>
      <c r="G120" s="21">
        <f t="shared" si="3"/>
        <v>0</v>
      </c>
    </row>
    <row r="121" spans="1:7" ht="68.25" x14ac:dyDescent="0.25">
      <c r="A121" s="10" t="s">
        <v>199</v>
      </c>
      <c r="B121" s="11" t="s">
        <v>107</v>
      </c>
      <c r="C121" s="22">
        <v>0</v>
      </c>
      <c r="D121" s="23">
        <v>2436682.0499999998</v>
      </c>
      <c r="E121" s="23">
        <v>0</v>
      </c>
      <c r="F121" s="17" t="e">
        <f t="shared" si="2"/>
        <v>#DIV/0!</v>
      </c>
      <c r="G121" s="21">
        <f t="shared" si="3"/>
        <v>0</v>
      </c>
    </row>
    <row r="122" spans="1:7" ht="34.5" x14ac:dyDescent="0.25">
      <c r="A122" s="10" t="s">
        <v>198</v>
      </c>
      <c r="B122" s="11" t="s">
        <v>108</v>
      </c>
      <c r="C122" s="22">
        <v>0</v>
      </c>
      <c r="D122" s="23">
        <v>7922150.6399999997</v>
      </c>
      <c r="E122" s="23">
        <v>2326847.41</v>
      </c>
      <c r="F122" s="17" t="e">
        <f t="shared" si="2"/>
        <v>#DIV/0!</v>
      </c>
      <c r="G122" s="21">
        <f t="shared" si="3"/>
        <v>29.371410816798104</v>
      </c>
    </row>
    <row r="123" spans="1:7" ht="34.5" x14ac:dyDescent="0.25">
      <c r="A123" s="10" t="s">
        <v>197</v>
      </c>
      <c r="B123" s="11" t="s">
        <v>109</v>
      </c>
      <c r="C123" s="22">
        <v>0</v>
      </c>
      <c r="D123" s="23">
        <v>7922150.6399999997</v>
      </c>
      <c r="E123" s="23">
        <v>2326847.41</v>
      </c>
      <c r="F123" s="17" t="e">
        <f t="shared" si="2"/>
        <v>#DIV/0!</v>
      </c>
      <c r="G123" s="21">
        <f t="shared" si="3"/>
        <v>29.371410816798104</v>
      </c>
    </row>
    <row r="124" spans="1:7" ht="45.75" x14ac:dyDescent="0.25">
      <c r="A124" s="10" t="s">
        <v>196</v>
      </c>
      <c r="B124" s="11" t="s">
        <v>110</v>
      </c>
      <c r="C124" s="22">
        <v>2436894</v>
      </c>
      <c r="D124" s="23">
        <v>7767710.9800000004</v>
      </c>
      <c r="E124" s="23">
        <v>1726200</v>
      </c>
      <c r="F124" s="17">
        <f t="shared" si="2"/>
        <v>70.836072475864768</v>
      </c>
      <c r="G124" s="21">
        <f t="shared" si="3"/>
        <v>22.222762979268314</v>
      </c>
    </row>
    <row r="125" spans="1:7" ht="57" x14ac:dyDescent="0.25">
      <c r="A125" s="10" t="s">
        <v>195</v>
      </c>
      <c r="B125" s="11" t="s">
        <v>111</v>
      </c>
      <c r="C125" s="22">
        <v>2436894</v>
      </c>
      <c r="D125" s="23">
        <v>7767710.9800000004</v>
      </c>
      <c r="E125" s="23">
        <v>1726200</v>
      </c>
      <c r="F125" s="17">
        <f t="shared" si="2"/>
        <v>70.836072475864768</v>
      </c>
      <c r="G125" s="21">
        <f t="shared" si="3"/>
        <v>22.222762979268314</v>
      </c>
    </row>
    <row r="126" spans="1:7" ht="23.25" x14ac:dyDescent="0.25">
      <c r="A126" s="10" t="s">
        <v>194</v>
      </c>
      <c r="B126" s="11" t="s">
        <v>112</v>
      </c>
      <c r="C126" s="22">
        <v>644994</v>
      </c>
      <c r="D126" s="23">
        <v>828792</v>
      </c>
      <c r="E126" s="23">
        <v>828792</v>
      </c>
      <c r="F126" s="17">
        <f t="shared" si="2"/>
        <v>128.49607903329334</v>
      </c>
      <c r="G126" s="21">
        <f t="shared" si="3"/>
        <v>100</v>
      </c>
    </row>
    <row r="127" spans="1:7" ht="34.5" x14ac:dyDescent="0.25">
      <c r="A127" s="10" t="s">
        <v>193</v>
      </c>
      <c r="B127" s="11" t="s">
        <v>113</v>
      </c>
      <c r="C127" s="22">
        <v>644994</v>
      </c>
      <c r="D127" s="23">
        <v>828792</v>
      </c>
      <c r="E127" s="23">
        <v>828792</v>
      </c>
      <c r="F127" s="17">
        <f t="shared" si="2"/>
        <v>128.49607903329334</v>
      </c>
      <c r="G127" s="21">
        <f t="shared" si="3"/>
        <v>100</v>
      </c>
    </row>
    <row r="128" spans="1:7" ht="23.25" x14ac:dyDescent="0.25">
      <c r="A128" s="10" t="s">
        <v>192</v>
      </c>
      <c r="B128" s="11" t="s">
        <v>114</v>
      </c>
      <c r="C128" s="22">
        <v>212766</v>
      </c>
      <c r="D128" s="23">
        <v>169281</v>
      </c>
      <c r="E128" s="23">
        <v>53191</v>
      </c>
      <c r="F128" s="17">
        <f t="shared" si="2"/>
        <v>24.999765000046999</v>
      </c>
      <c r="G128" s="21">
        <f t="shared" si="3"/>
        <v>31.421718917066887</v>
      </c>
    </row>
    <row r="129" spans="1:7" ht="23.25" x14ac:dyDescent="0.25">
      <c r="A129" s="10" t="s">
        <v>191</v>
      </c>
      <c r="B129" s="11" t="s">
        <v>115</v>
      </c>
      <c r="C129" s="22">
        <v>212766</v>
      </c>
      <c r="D129" s="23">
        <v>169281</v>
      </c>
      <c r="E129" s="23">
        <v>53191</v>
      </c>
      <c r="F129" s="17">
        <f t="shared" si="2"/>
        <v>24.999765000046999</v>
      </c>
      <c r="G129" s="21">
        <f t="shared" si="3"/>
        <v>31.421718917066887</v>
      </c>
    </row>
    <row r="130" spans="1:7" ht="23.25" x14ac:dyDescent="0.25">
      <c r="A130" s="10" t="s">
        <v>190</v>
      </c>
      <c r="B130" s="11" t="s">
        <v>116</v>
      </c>
      <c r="C130" s="22">
        <v>0</v>
      </c>
      <c r="D130" s="23">
        <v>50832553.189999998</v>
      </c>
      <c r="E130" s="23">
        <v>0</v>
      </c>
      <c r="F130" s="17" t="e">
        <f t="shared" si="2"/>
        <v>#DIV/0!</v>
      </c>
      <c r="G130" s="21">
        <f t="shared" si="3"/>
        <v>0</v>
      </c>
    </row>
    <row r="131" spans="1:7" ht="34.5" x14ac:dyDescent="0.25">
      <c r="A131" s="10" t="s">
        <v>189</v>
      </c>
      <c r="B131" s="11" t="s">
        <v>117</v>
      </c>
      <c r="C131" s="22">
        <v>0</v>
      </c>
      <c r="D131" s="23">
        <v>50832553.189999998</v>
      </c>
      <c r="E131" s="23">
        <v>0</v>
      </c>
      <c r="F131" s="17" t="e">
        <f t="shared" si="2"/>
        <v>#DIV/0!</v>
      </c>
      <c r="G131" s="21">
        <f t="shared" si="3"/>
        <v>0</v>
      </c>
    </row>
    <row r="132" spans="1:7" x14ac:dyDescent="0.25">
      <c r="A132" s="10" t="s">
        <v>188</v>
      </c>
      <c r="B132" s="11" t="s">
        <v>118</v>
      </c>
      <c r="C132" s="22">
        <v>0</v>
      </c>
      <c r="D132" s="23">
        <v>1794167.88</v>
      </c>
      <c r="E132" s="23">
        <v>378787.88</v>
      </c>
      <c r="F132" s="17" t="e">
        <f t="shared" si="2"/>
        <v>#DIV/0!</v>
      </c>
      <c r="G132" s="21">
        <f t="shared" si="3"/>
        <v>21.112175968728188</v>
      </c>
    </row>
    <row r="133" spans="1:7" ht="23.25" x14ac:dyDescent="0.25">
      <c r="A133" s="10" t="s">
        <v>187</v>
      </c>
      <c r="B133" s="11" t="s">
        <v>119</v>
      </c>
      <c r="C133" s="22">
        <v>0</v>
      </c>
      <c r="D133" s="23">
        <v>1794167.88</v>
      </c>
      <c r="E133" s="23">
        <v>378787.88</v>
      </c>
      <c r="F133" s="17" t="e">
        <f t="shared" si="2"/>
        <v>#DIV/0!</v>
      </c>
      <c r="G133" s="21">
        <f t="shared" si="3"/>
        <v>21.112175968728188</v>
      </c>
    </row>
    <row r="134" spans="1:7" ht="23.25" x14ac:dyDescent="0.25">
      <c r="A134" s="10" t="s">
        <v>186</v>
      </c>
      <c r="B134" s="11" t="s">
        <v>120</v>
      </c>
      <c r="C134" s="22">
        <v>32454391.289999999</v>
      </c>
      <c r="D134" s="23">
        <v>177220550.09999999</v>
      </c>
      <c r="E134" s="23">
        <v>34589605.509999998</v>
      </c>
      <c r="F134" s="17">
        <f t="shared" si="2"/>
        <v>106.57912268611216</v>
      </c>
      <c r="G134" s="21">
        <f t="shared" si="3"/>
        <v>19.517829896409964</v>
      </c>
    </row>
    <row r="135" spans="1:7" ht="34.5" x14ac:dyDescent="0.25">
      <c r="A135" s="10" t="s">
        <v>185</v>
      </c>
      <c r="B135" s="11" t="s">
        <v>121</v>
      </c>
      <c r="C135" s="22">
        <v>31823927.57</v>
      </c>
      <c r="D135" s="23">
        <v>172174419.09999999</v>
      </c>
      <c r="E135" s="23">
        <v>33966386.920000002</v>
      </c>
      <c r="F135" s="17">
        <f t="shared" si="2"/>
        <v>106.73222796051003</v>
      </c>
      <c r="G135" s="21">
        <f t="shared" si="3"/>
        <v>19.727894014425051</v>
      </c>
    </row>
    <row r="136" spans="1:7" ht="34.5" x14ac:dyDescent="0.25">
      <c r="A136" s="10" t="s">
        <v>184</v>
      </c>
      <c r="B136" s="11" t="s">
        <v>122</v>
      </c>
      <c r="C136" s="22">
        <v>31823927.57</v>
      </c>
      <c r="D136" s="23">
        <v>172174419.09999999</v>
      </c>
      <c r="E136" s="23">
        <v>33966386.920000002</v>
      </c>
      <c r="F136" s="17">
        <f t="shared" si="2"/>
        <v>106.73222796051003</v>
      </c>
      <c r="G136" s="21">
        <f t="shared" si="3"/>
        <v>19.727894014425051</v>
      </c>
    </row>
    <row r="137" spans="1:7" ht="68.25" x14ac:dyDescent="0.25">
      <c r="A137" s="10" t="s">
        <v>183</v>
      </c>
      <c r="B137" s="11" t="s">
        <v>123</v>
      </c>
      <c r="C137" s="22">
        <v>202205.04</v>
      </c>
      <c r="D137" s="23">
        <v>1204936</v>
      </c>
      <c r="E137" s="23">
        <v>208795.79</v>
      </c>
      <c r="F137" s="17">
        <f t="shared" si="2"/>
        <v>103.25943903277583</v>
      </c>
      <c r="G137" s="21">
        <f t="shared" si="3"/>
        <v>17.328371797340274</v>
      </c>
    </row>
    <row r="138" spans="1:7" ht="68.25" x14ac:dyDescent="0.25">
      <c r="A138" s="10" t="s">
        <v>182</v>
      </c>
      <c r="B138" s="11" t="s">
        <v>124</v>
      </c>
      <c r="C138" s="22">
        <v>202205.04</v>
      </c>
      <c r="D138" s="23">
        <v>1204936</v>
      </c>
      <c r="E138" s="23">
        <v>208795.79</v>
      </c>
      <c r="F138" s="17">
        <f t="shared" si="2"/>
        <v>103.25943903277583</v>
      </c>
      <c r="G138" s="21">
        <f t="shared" si="3"/>
        <v>17.328371797340274</v>
      </c>
    </row>
    <row r="139" spans="1:7" ht="57" x14ac:dyDescent="0.25">
      <c r="A139" s="10" t="s">
        <v>181</v>
      </c>
      <c r="B139" s="11" t="s">
        <v>125</v>
      </c>
      <c r="C139" s="22">
        <v>0</v>
      </c>
      <c r="D139" s="23">
        <v>2114244</v>
      </c>
      <c r="E139" s="23">
        <v>0</v>
      </c>
      <c r="F139" s="17" t="e">
        <f t="shared" si="2"/>
        <v>#DIV/0!</v>
      </c>
      <c r="G139" s="21">
        <f t="shared" si="3"/>
        <v>0</v>
      </c>
    </row>
    <row r="140" spans="1:7" ht="57" x14ac:dyDescent="0.25">
      <c r="A140" s="10" t="s">
        <v>180</v>
      </c>
      <c r="B140" s="11" t="s">
        <v>126</v>
      </c>
      <c r="C140" s="22">
        <v>0</v>
      </c>
      <c r="D140" s="23">
        <v>2114244</v>
      </c>
      <c r="E140" s="23">
        <v>0</v>
      </c>
      <c r="F140" s="17" t="e">
        <f t="shared" si="2"/>
        <v>#DIV/0!</v>
      </c>
      <c r="G140" s="21">
        <f t="shared" si="3"/>
        <v>0</v>
      </c>
    </row>
    <row r="141" spans="1:7" ht="45.75" x14ac:dyDescent="0.25">
      <c r="A141" s="10" t="s">
        <v>179</v>
      </c>
      <c r="B141" s="11" t="s">
        <v>127</v>
      </c>
      <c r="C141" s="22">
        <v>346258.68</v>
      </c>
      <c r="D141" s="23">
        <v>1724234</v>
      </c>
      <c r="E141" s="23">
        <v>411705.8</v>
      </c>
      <c r="F141" s="17">
        <f t="shared" si="2"/>
        <v>118.90122147984854</v>
      </c>
      <c r="G141" s="21">
        <f t="shared" si="3"/>
        <v>23.877605939797032</v>
      </c>
    </row>
    <row r="142" spans="1:7" ht="45.75" x14ac:dyDescent="0.25">
      <c r="A142" s="10" t="s">
        <v>178</v>
      </c>
      <c r="B142" s="11" t="s">
        <v>128</v>
      </c>
      <c r="C142" s="22">
        <v>346258.68</v>
      </c>
      <c r="D142" s="23">
        <v>1724234</v>
      </c>
      <c r="E142" s="23">
        <v>411705.8</v>
      </c>
      <c r="F142" s="17">
        <f t="shared" si="2"/>
        <v>118.90122147984854</v>
      </c>
      <c r="G142" s="21">
        <f t="shared" si="3"/>
        <v>23.877605939797032</v>
      </c>
    </row>
    <row r="143" spans="1:7" ht="45.75" x14ac:dyDescent="0.25">
      <c r="A143" s="10" t="s">
        <v>177</v>
      </c>
      <c r="B143" s="11" t="s">
        <v>129</v>
      </c>
      <c r="C143" s="22">
        <v>82000</v>
      </c>
      <c r="D143" s="23">
        <v>2717</v>
      </c>
      <c r="E143" s="23">
        <v>2717</v>
      </c>
      <c r="F143" s="17">
        <f t="shared" si="2"/>
        <v>3.3134146341463415</v>
      </c>
      <c r="G143" s="21">
        <f t="shared" si="3"/>
        <v>100</v>
      </c>
    </row>
    <row r="144" spans="1:7" ht="57" x14ac:dyDescent="0.25">
      <c r="A144" s="10" t="s">
        <v>176</v>
      </c>
      <c r="B144" s="11" t="s">
        <v>130</v>
      </c>
      <c r="C144" s="22">
        <v>82000</v>
      </c>
      <c r="D144" s="23">
        <v>2717</v>
      </c>
      <c r="E144" s="23">
        <v>2717</v>
      </c>
      <c r="F144" s="17">
        <f t="shared" si="2"/>
        <v>3.3134146341463415</v>
      </c>
      <c r="G144" s="21">
        <f t="shared" si="3"/>
        <v>100</v>
      </c>
    </row>
    <row r="145" spans="1:7" x14ac:dyDescent="0.25">
      <c r="A145" s="10" t="s">
        <v>175</v>
      </c>
      <c r="B145" s="11" t="s">
        <v>131</v>
      </c>
      <c r="C145" s="22">
        <v>5455848.6799999997</v>
      </c>
      <c r="D145" s="23">
        <v>29059642.789999999</v>
      </c>
      <c r="E145" s="23">
        <v>5552009.7999999998</v>
      </c>
      <c r="F145" s="17">
        <f t="shared" ref="F145:F154" si="4">E145/C145*100</f>
        <v>101.76253275411591</v>
      </c>
      <c r="G145" s="21">
        <f t="shared" ref="G145:G154" si="5">E145/D145*100</f>
        <v>19.105567952509578</v>
      </c>
    </row>
    <row r="146" spans="1:7" ht="57" x14ac:dyDescent="0.25">
      <c r="A146" s="10" t="s">
        <v>174</v>
      </c>
      <c r="B146" s="11" t="s">
        <v>132</v>
      </c>
      <c r="C146" s="22">
        <v>3042800</v>
      </c>
      <c r="D146" s="23">
        <v>17661000</v>
      </c>
      <c r="E146" s="23">
        <v>3675900</v>
      </c>
      <c r="F146" s="17">
        <f t="shared" si="4"/>
        <v>120.80649401866701</v>
      </c>
      <c r="G146" s="21">
        <f t="shared" si="5"/>
        <v>20.813657210803466</v>
      </c>
    </row>
    <row r="147" spans="1:7" ht="57" x14ac:dyDescent="0.25">
      <c r="A147" s="10" t="s">
        <v>173</v>
      </c>
      <c r="B147" s="11" t="s">
        <v>133</v>
      </c>
      <c r="C147" s="22">
        <v>3042800</v>
      </c>
      <c r="D147" s="23">
        <v>17661000</v>
      </c>
      <c r="E147" s="23">
        <v>3675900</v>
      </c>
      <c r="F147" s="17">
        <f t="shared" si="4"/>
        <v>120.80649401866701</v>
      </c>
      <c r="G147" s="21">
        <f t="shared" si="5"/>
        <v>20.813657210803466</v>
      </c>
    </row>
    <row r="148" spans="1:7" ht="68.25" x14ac:dyDescent="0.25">
      <c r="A148" s="10" t="s">
        <v>172</v>
      </c>
      <c r="B148" s="11" t="s">
        <v>134</v>
      </c>
      <c r="C148" s="22">
        <v>0</v>
      </c>
      <c r="D148" s="23">
        <v>1058908.79</v>
      </c>
      <c r="E148" s="23">
        <v>176484</v>
      </c>
      <c r="F148" s="17" t="e">
        <f t="shared" si="4"/>
        <v>#DIV/0!</v>
      </c>
      <c r="G148" s="21">
        <f t="shared" si="5"/>
        <v>16.666591274589383</v>
      </c>
    </row>
    <row r="149" spans="1:7" ht="79.5" x14ac:dyDescent="0.25">
      <c r="A149" s="10" t="s">
        <v>171</v>
      </c>
      <c r="B149" s="11" t="s">
        <v>135</v>
      </c>
      <c r="C149" s="22">
        <v>0</v>
      </c>
      <c r="D149" s="23">
        <v>1058908.79</v>
      </c>
      <c r="E149" s="23">
        <v>176484</v>
      </c>
      <c r="F149" s="17" t="e">
        <f t="shared" si="4"/>
        <v>#DIV/0!</v>
      </c>
      <c r="G149" s="21">
        <f t="shared" si="5"/>
        <v>16.666591274589383</v>
      </c>
    </row>
    <row r="150" spans="1:7" ht="113.25" x14ac:dyDescent="0.25">
      <c r="A150" s="10" t="s">
        <v>170</v>
      </c>
      <c r="B150" s="11" t="s">
        <v>136</v>
      </c>
      <c r="C150" s="22">
        <v>2304540</v>
      </c>
      <c r="D150" s="23">
        <v>9765000</v>
      </c>
      <c r="E150" s="23">
        <v>1575420</v>
      </c>
      <c r="F150" s="17">
        <f t="shared" si="4"/>
        <v>68.361581920903959</v>
      </c>
      <c r="G150" s="21">
        <f t="shared" si="5"/>
        <v>16.133333333333333</v>
      </c>
    </row>
    <row r="151" spans="1:7" ht="113.25" x14ac:dyDescent="0.25">
      <c r="A151" s="10" t="s">
        <v>169</v>
      </c>
      <c r="B151" s="11" t="s">
        <v>137</v>
      </c>
      <c r="C151" s="22">
        <v>2304540</v>
      </c>
      <c r="D151" s="23">
        <v>9765000</v>
      </c>
      <c r="E151" s="23">
        <v>1575420</v>
      </c>
      <c r="F151" s="17">
        <f t="shared" si="4"/>
        <v>68.361581920903959</v>
      </c>
      <c r="G151" s="21">
        <f t="shared" si="5"/>
        <v>16.133333333333333</v>
      </c>
    </row>
    <row r="152" spans="1:7" ht="23.25" x14ac:dyDescent="0.25">
      <c r="A152" s="10" t="s">
        <v>168</v>
      </c>
      <c r="B152" s="11" t="s">
        <v>138</v>
      </c>
      <c r="C152" s="22">
        <v>108508.68</v>
      </c>
      <c r="D152" s="23">
        <v>574734</v>
      </c>
      <c r="E152" s="23">
        <v>124205.8</v>
      </c>
      <c r="F152" s="17">
        <f t="shared" si="4"/>
        <v>114.46623440631663</v>
      </c>
      <c r="G152" s="21">
        <f t="shared" si="5"/>
        <v>21.611006135012023</v>
      </c>
    </row>
    <row r="153" spans="1:7" ht="23.25" x14ac:dyDescent="0.25">
      <c r="A153" s="12" t="s">
        <v>167</v>
      </c>
      <c r="B153" s="13" t="s">
        <v>139</v>
      </c>
      <c r="C153" s="22">
        <v>108508.68</v>
      </c>
      <c r="D153" s="23">
        <v>574734</v>
      </c>
      <c r="E153" s="23">
        <v>124205.8</v>
      </c>
      <c r="F153" s="17">
        <f t="shared" si="4"/>
        <v>114.46623440631663</v>
      </c>
      <c r="G153" s="21">
        <f t="shared" si="5"/>
        <v>21.611006135012023</v>
      </c>
    </row>
    <row r="154" spans="1:7" ht="15" customHeight="1" x14ac:dyDescent="0.25">
      <c r="A154" s="14"/>
      <c r="B154" s="15" t="s">
        <v>147</v>
      </c>
      <c r="C154" s="16">
        <f>C9+C110</f>
        <v>95087204.729999989</v>
      </c>
      <c r="D154" s="16">
        <f>D9+D110</f>
        <v>549905170.63</v>
      </c>
      <c r="E154" s="16">
        <f t="shared" ref="E154" si="6">E9+E110</f>
        <v>84253899.25</v>
      </c>
      <c r="F154" s="17">
        <f t="shared" si="4"/>
        <v>88.606978708900797</v>
      </c>
      <c r="G154" s="21">
        <f t="shared" si="5"/>
        <v>15.321532465947602</v>
      </c>
    </row>
  </sheetData>
  <mergeCells count="2">
    <mergeCell ref="A4:G4"/>
    <mergeCell ref="B6:F6"/>
  </mergeCells>
  <pageMargins left="0.39374999999999999" right="0.39374999999999999" top="0.39374999999999999" bottom="0.39374999999999999" header="0.51180550000000002" footer="0.51180550000000002"/>
  <pageSetup paperSize="9" scale="63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2FF760B-7E0A-4203-A528-822EE6475B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cp:lastPrinted>2023-04-13T05:59:35Z</cp:lastPrinted>
  <dcterms:created xsi:type="dcterms:W3CDTF">2023-04-05T12:16:57Z</dcterms:created>
  <dcterms:modified xsi:type="dcterms:W3CDTF">2023-04-13T08:37:15Z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SV_0503117M_20220601_15.xlsx</vt:lpwstr>
  </property>
  <property fmtid="{D5CDD505-2E9C-101B-9397-08002B2CF9AE}" pid="3" name="Название отчета">
    <vt:lpwstr>SV_0503117M_20220601_15.xlsx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