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CV15PFI\Users\imushestvo1\Desktop\общая-26,03,2024\Документы ВСЕ\имущество\муниципальное имущество\РЕЕСТРЫ\2024\на сайт\"/>
    </mc:Choice>
  </mc:AlternateContent>
  <bookViews>
    <workbookView xWindow="0" yWindow="0" windowWidth="20490" windowHeight="7185"/>
  </bookViews>
  <sheets>
    <sheet name="администрация " sheetId="1" r:id="rId1"/>
    <sheet name="ЕДДС" sheetId="2" r:id="rId2"/>
    <sheet name="отдел образования " sheetId="4" r:id="rId3"/>
    <sheet name="ОЛИМП" sheetId="5" r:id="rId4"/>
    <sheet name="КДЦ" sheetId="6" r:id="rId5"/>
    <sheet name="ЦБС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E10" i="2"/>
  <c r="F7" i="2"/>
  <c r="F10" i="2" s="1"/>
  <c r="G18" i="1"/>
  <c r="E18" i="1"/>
  <c r="F17" i="1"/>
  <c r="F18" i="1" s="1"/>
  <c r="D17" i="6" l="1"/>
  <c r="E16" i="6"/>
  <c r="E17" i="6" s="1"/>
  <c r="C17" i="6"/>
  <c r="E15" i="6"/>
  <c r="E14" i="6"/>
  <c r="E13" i="6"/>
  <c r="E12" i="6"/>
  <c r="D5" i="7" l="1"/>
  <c r="C5" i="7"/>
  <c r="E4" i="7"/>
  <c r="E3" i="7"/>
  <c r="E11" i="6"/>
  <c r="E10" i="6"/>
  <c r="E9" i="6"/>
  <c r="E8" i="6"/>
  <c r="E7" i="6"/>
  <c r="E6" i="6"/>
  <c r="E5" i="6"/>
  <c r="E4" i="6"/>
  <c r="E3" i="6"/>
  <c r="F8" i="5"/>
  <c r="E8" i="5"/>
  <c r="E5" i="7" l="1"/>
</calcChain>
</file>

<file path=xl/sharedStrings.xml><?xml version="1.0" encoding="utf-8"?>
<sst xmlns="http://schemas.openxmlformats.org/spreadsheetml/2006/main" count="214" uniqueCount="114">
  <si>
    <t>ПЕРЕЧЕНЬ</t>
  </si>
  <si>
    <t xml:space="preserve">        особо ценного движимого имущества, находящегося в оперативном управлении</t>
  </si>
  <si>
    <t>Администрация Брасовского района</t>
  </si>
  <si>
    <t>№ п/п</t>
  </si>
  <si>
    <t xml:space="preserve">Наименование
движимого
имущества
</t>
  </si>
  <si>
    <t xml:space="preserve">Адрес
местонахождения
</t>
  </si>
  <si>
    <t xml:space="preserve">Инвентарный
номер
</t>
  </si>
  <si>
    <t xml:space="preserve">Балансовая 
стоимость
(руб)
</t>
  </si>
  <si>
    <t>Сумма амортизации (руб)</t>
  </si>
  <si>
    <t xml:space="preserve">Остаточная
стоимость
(руб)
</t>
  </si>
  <si>
    <t>Шевроле Нива 212300-55</t>
  </si>
  <si>
    <t xml:space="preserve">пос.Локоть
пр-кт Ленина  2
</t>
  </si>
  <si>
    <t xml:space="preserve">000000000000510               </t>
  </si>
  <si>
    <t>Автомобиль TOYOTA CAMRY</t>
  </si>
  <si>
    <t xml:space="preserve">А11013540046           </t>
  </si>
  <si>
    <t xml:space="preserve">Автомашина TOYOTA Camry </t>
  </si>
  <si>
    <t>CHEVROLET NIVA.212300-55</t>
  </si>
  <si>
    <t xml:space="preserve">ВА000000292                   </t>
  </si>
  <si>
    <t>Автомобиль LADA XRAY</t>
  </si>
  <si>
    <t>А10100140092</t>
  </si>
  <si>
    <t xml:space="preserve">Автомобиль ГАЗ-2705 </t>
  </si>
  <si>
    <t>А00000040173</t>
  </si>
  <si>
    <t>Машина для выемки грунта ДЭМ 1145</t>
  </si>
  <si>
    <t>А00000040162</t>
  </si>
  <si>
    <t>Трактор "Беларус 320.4М"</t>
  </si>
  <si>
    <t>А00000040356</t>
  </si>
  <si>
    <t>УАЗ 390945</t>
  </si>
  <si>
    <t>А00000040171</t>
  </si>
  <si>
    <t>Итого</t>
  </si>
  <si>
    <t>МКУ "Единая дежурно-диспетчерская служба системы 112 Брасовского района</t>
  </si>
  <si>
    <t>Выносная акустическая установка с квитирование</t>
  </si>
  <si>
    <t xml:space="preserve">000000000000548               </t>
  </si>
  <si>
    <t>Пульт управления комплексом по радиоканалу ТИГА</t>
  </si>
  <si>
    <t xml:space="preserve">000000000000549               </t>
  </si>
  <si>
    <t>Медиашлюз PRIN Tiger MSC60/2000</t>
  </si>
  <si>
    <t xml:space="preserve">11013408611                   </t>
  </si>
  <si>
    <t>Программно-аппаратный комплекс VIPNet Coordinator HW100C</t>
  </si>
  <si>
    <t xml:space="preserve">11013409020                   </t>
  </si>
  <si>
    <t>Перечень</t>
  </si>
  <si>
    <t>Особо ценного движимого имущества, находящегося в оперативном  управлении</t>
  </si>
  <si>
    <t>Отдела образования администрации Брасовского района</t>
  </si>
  <si>
    <t>(наименование бюджетного или автономного учреждения)</t>
  </si>
  <si>
    <t>Наименование особо ценного движимого имущества</t>
  </si>
  <si>
    <t>Адрес местонахождения</t>
  </si>
  <si>
    <t>Инвентарный номер</t>
  </si>
  <si>
    <t>Балансовая стоимость (руб.)</t>
  </si>
  <si>
    <t>Остаточная стоимость (руб.)</t>
  </si>
  <si>
    <t>Кабинет биологии</t>
  </si>
  <si>
    <t>с.Брасово, ул. Советская, д.7</t>
  </si>
  <si>
    <t>Портативный прог- техн. Комплекс учителя: ноутбук, проектор, экран, МФУ, колонки</t>
  </si>
  <si>
    <t>Автобус 11-ти местный ГАЗ- 322121G0812249</t>
  </si>
  <si>
    <t>Телевизор Самсунг</t>
  </si>
  <si>
    <t>с.Глоднево, ул.Молодежная, 25</t>
  </si>
  <si>
    <t>Котел газовый ИШМА-100 У с автоматикой САБК</t>
  </si>
  <si>
    <t>Котел ИШМА-100</t>
  </si>
  <si>
    <t>с.Красное, ул.Школьная , д3</t>
  </si>
  <si>
    <t>Стелаж кухонный для тарелок и стаканов СКТСК-5</t>
  </si>
  <si>
    <t>П.Локоть, ул. Вали Котик,21</t>
  </si>
  <si>
    <t>Кабинет физики</t>
  </si>
  <si>
    <t>п.Локоть, ул.Школьная,1а</t>
  </si>
  <si>
    <t>Интерактивный аппаратно-программный комплекс</t>
  </si>
  <si>
    <t>Ноутбук ASUS</t>
  </si>
  <si>
    <t>П.Локоть, ул. Вали Котик,19</t>
  </si>
  <si>
    <t>Интерактивная доска</t>
  </si>
  <si>
    <t>Мультимедийный проектор Bend MP622 8 шт</t>
  </si>
  <si>
    <t>п.Локоть, пр-кт Ленина, 67</t>
  </si>
  <si>
    <t>Кабинет географии</t>
  </si>
  <si>
    <t>Тестомес МТМ60 МН с дежой</t>
  </si>
  <si>
    <t>Библиотечный фонд</t>
  </si>
  <si>
    <t>Аккордеон</t>
  </si>
  <si>
    <t>п.Локоть, пер.Советский, д15</t>
  </si>
  <si>
    <t>Casio Celviano AP-620 цифровое фортепиано</t>
  </si>
  <si>
    <t>Котел КЧМ-5</t>
  </si>
  <si>
    <t>д.Погребы, ул.Школьная,57</t>
  </si>
  <si>
    <t>С.Чаянка, ул.Молодежная,7</t>
  </si>
  <si>
    <t>№п/п</t>
  </si>
  <si>
    <t xml:space="preserve">Адрес местонахождения </t>
  </si>
  <si>
    <t xml:space="preserve">Инвентарный номер </t>
  </si>
  <si>
    <t>Боксерский ринг напольный на упорах</t>
  </si>
  <si>
    <t>рп. Локоть, пр-т Ленина, д. 15</t>
  </si>
  <si>
    <t>-</t>
  </si>
  <si>
    <t>Штанга рекордная олимпийская</t>
  </si>
  <si>
    <t>Ковры для борьбы ТУ9616-003-79526159-2006</t>
  </si>
  <si>
    <t>Многофункциональная спортивная площадка с хоккейным бортом</t>
  </si>
  <si>
    <t>Малая спортивная площадка, монтируемая на открытых площадках</t>
  </si>
  <si>
    <t>ИТОГО</t>
  </si>
  <si>
    <t>Сумма амортизации (руб.)</t>
  </si>
  <si>
    <t>Основание и дата возникновения права муниципальной собственности</t>
  </si>
  <si>
    <t>Одежда сцены</t>
  </si>
  <si>
    <t>рп. Локоть, пр-т Ленина, д. 6</t>
  </si>
  <si>
    <t>Аттракцион Карусель "Юла"</t>
  </si>
  <si>
    <t>Распоряжение №551р от 30.12.2022</t>
  </si>
  <si>
    <t>Аттракцион Качели "Лодочка"</t>
  </si>
  <si>
    <t>Детский игровой комплекс ДИК-880</t>
  </si>
  <si>
    <t>Комплекс кинотехнологического оборудования для кинозала</t>
  </si>
  <si>
    <t>Распоряжение №549р от 30.12.2022</t>
  </si>
  <si>
    <t>комплект системы управления для Экрана светодиодного, размер экрана:4480х3200 м</t>
  </si>
  <si>
    <t>Стационарный стальной подвес для Экрана светодиодного, размер экрана:4480х3200 м</t>
  </si>
  <si>
    <t>Сценический сборно-развлекательный комплекс 6,0х4,8 м "Антикризис"</t>
  </si>
  <si>
    <t>Экран светодиодный, размер 4480х3200 мм</t>
  </si>
  <si>
    <t>Автомобиль ГАЗ-32213-404</t>
  </si>
  <si>
    <t>2008 год</t>
  </si>
  <si>
    <t xml:space="preserve">Библиотечный фонд </t>
  </si>
  <si>
    <t>Перечень особо ценного движимого имущества, находящегося в оперативном управлении МБУ ДО ДЮСШ "Олимп" по состоянию на 01.01.2025г.</t>
  </si>
  <si>
    <t>Перечень особо ценного движимого имущества, находящегося в оперативном управлении МБУК "ЦБС Брасовского района" на 01.01.2025 г</t>
  </si>
  <si>
    <t>Комплект системы управления для Экрана светодиодного, :4480х3200 м 23г</t>
  </si>
  <si>
    <t>Стационарный стальной полвес для Экрана светодиодного,  4480х3200 23 г.</t>
  </si>
  <si>
    <t>Экран светодиодный, размер экрана 2023 г.</t>
  </si>
  <si>
    <t>источник бесперебойного питания ( для кинозала)</t>
  </si>
  <si>
    <t>Кресла для кинозала</t>
  </si>
  <si>
    <t>Перечень особо ценного движимого имущества, находящегося в оперативном управлении МБУК "КДЦ Брасовского района" на 01.01.2025 г</t>
  </si>
  <si>
    <t>на 01.01.2025</t>
  </si>
  <si>
    <t>Автомашина LADA GRANTA легковой</t>
  </si>
  <si>
    <t>А00000040368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</si>
</sst>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</cellStyleXfs>
  <cellXfs count="115">
    <xf numFmtId="0" fontId="0" fillId="0" borderId="0" xfId="0"/>
    <xf numFmtId="0" fontId="1" fillId="0" borderId="0" xfId="0" applyFont="1" applyAlignment="1">
      <alignment horizontal="left" indent="15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4" fontId="7" fillId="0" borderId="1" xfId="1" applyNumberFormat="1" applyFont="1" applyBorder="1" applyAlignment="1">
      <alignment horizontal="right" vertical="top"/>
    </xf>
    <xf numFmtId="0" fontId="3" fillId="0" borderId="1" xfId="0" applyFont="1" applyBorder="1"/>
    <xf numFmtId="0" fontId="5" fillId="2" borderId="1" xfId="0" applyFont="1" applyFill="1" applyBorder="1" applyAlignment="1">
      <alignment wrapText="1"/>
    </xf>
    <xf numFmtId="4" fontId="7" fillId="2" borderId="1" xfId="1" applyNumberFormat="1" applyFont="1" applyFill="1" applyBorder="1" applyAlignment="1">
      <alignment horizontal="right" vertical="top"/>
    </xf>
    <xf numFmtId="0" fontId="3" fillId="2" borderId="1" xfId="0" applyFont="1" applyFill="1" applyBorder="1"/>
    <xf numFmtId="0" fontId="5" fillId="2" borderId="1" xfId="0" applyFont="1" applyFill="1" applyBorder="1"/>
    <xf numFmtId="4" fontId="9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right" vertical="top"/>
    </xf>
    <xf numFmtId="0" fontId="9" fillId="0" borderId="1" xfId="0" applyFont="1" applyBorder="1"/>
    <xf numFmtId="2" fontId="9" fillId="0" borderId="1" xfId="0" applyNumberFormat="1" applyFont="1" applyBorder="1"/>
    <xf numFmtId="0" fontId="3" fillId="0" borderId="1" xfId="0" applyFont="1" applyBorder="1" applyAlignment="1">
      <alignment horizontal="justify" vertical="top"/>
    </xf>
    <xf numFmtId="4" fontId="3" fillId="0" borderId="1" xfId="0" applyNumberFormat="1" applyFont="1" applyBorder="1" applyAlignment="1">
      <alignment horizontal="justify" vertical="top"/>
    </xf>
    <xf numFmtId="0" fontId="9" fillId="0" borderId="1" xfId="0" applyFont="1" applyBorder="1" applyAlignment="1">
      <alignment horizontal="justify"/>
    </xf>
    <xf numFmtId="4" fontId="9" fillId="0" borderId="1" xfId="0" applyNumberFormat="1" applyFont="1" applyBorder="1" applyAlignment="1">
      <alignment horizontal="justify"/>
    </xf>
    <xf numFmtId="0" fontId="9" fillId="0" borderId="0" xfId="0" applyFont="1"/>
    <xf numFmtId="0" fontId="3" fillId="0" borderId="0" xfId="0" applyFont="1" applyAlignment="1">
      <alignment horizontal="justify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justify"/>
    </xf>
    <xf numFmtId="0" fontId="2" fillId="0" borderId="1" xfId="0" applyNumberFormat="1" applyFont="1" applyFill="1" applyBorder="1" applyAlignment="1">
      <alignment horizontal="justify"/>
    </xf>
    <xf numFmtId="0" fontId="2" fillId="0" borderId="0" xfId="0" applyFont="1" applyFill="1" applyAlignment="1">
      <alignment horizontal="justify"/>
    </xf>
    <xf numFmtId="0" fontId="3" fillId="0" borderId="1" xfId="0" applyFont="1" applyFill="1" applyBorder="1" applyAlignment="1">
      <alignment horizontal="justify" vertical="top"/>
    </xf>
    <xf numFmtId="4" fontId="3" fillId="0" borderId="1" xfId="0" applyNumberFormat="1" applyFont="1" applyFill="1" applyBorder="1" applyAlignment="1">
      <alignment horizontal="justify" vertical="top"/>
    </xf>
    <xf numFmtId="0" fontId="3" fillId="0" borderId="0" xfId="0" applyFont="1" applyFill="1"/>
    <xf numFmtId="0" fontId="9" fillId="0" borderId="1" xfId="0" applyFont="1" applyFill="1" applyBorder="1" applyAlignment="1">
      <alignment horizontal="justify"/>
    </xf>
    <xf numFmtId="4" fontId="9" fillId="0" borderId="1" xfId="0" applyNumberFormat="1" applyFont="1" applyFill="1" applyBorder="1" applyAlignment="1">
      <alignment horizontal="justify"/>
    </xf>
    <xf numFmtId="0" fontId="9" fillId="0" borderId="0" xfId="0" applyFont="1" applyFill="1"/>
    <xf numFmtId="0" fontId="3" fillId="0" borderId="0" xfId="0" applyFont="1" applyFill="1" applyAlignment="1">
      <alignment horizontal="justify"/>
    </xf>
    <xf numFmtId="0" fontId="5" fillId="0" borderId="1" xfId="0" applyFont="1" applyFill="1" applyBorder="1" applyAlignment="1">
      <alignment horizontal="justify" vertical="top"/>
    </xf>
    <xf numFmtId="0" fontId="4" fillId="0" borderId="1" xfId="0" applyFont="1" applyFill="1" applyBorder="1" applyAlignment="1">
      <alignment horizontal="justify" vertical="top"/>
    </xf>
    <xf numFmtId="0" fontId="3" fillId="0" borderId="12" xfId="0" applyFont="1" applyBorder="1"/>
    <xf numFmtId="0" fontId="3" fillId="0" borderId="13" xfId="0" applyFont="1" applyBorder="1"/>
    <xf numFmtId="0" fontId="3" fillId="0" borderId="1" xfId="0" applyNumberFormat="1" applyFont="1" applyBorder="1"/>
    <xf numFmtId="0" fontId="3" fillId="0" borderId="9" xfId="0" applyFont="1" applyBorder="1"/>
    <xf numFmtId="0" fontId="3" fillId="0" borderId="11" xfId="0" applyFont="1" applyBorder="1"/>
    <xf numFmtId="2" fontId="3" fillId="0" borderId="13" xfId="0" applyNumberFormat="1" applyFont="1" applyBorder="1"/>
    <xf numFmtId="2" fontId="3" fillId="0" borderId="11" xfId="0" applyNumberFormat="1" applyFont="1" applyBorder="1"/>
    <xf numFmtId="0" fontId="3" fillId="0" borderId="9" xfId="0" applyFont="1" applyFill="1" applyBorder="1"/>
    <xf numFmtId="0" fontId="3" fillId="0" borderId="1" xfId="0" applyFont="1" applyFill="1" applyBorder="1"/>
    <xf numFmtId="2" fontId="3" fillId="0" borderId="0" xfId="0" applyNumberFormat="1" applyFont="1" applyFill="1"/>
    <xf numFmtId="0" fontId="3" fillId="0" borderId="11" xfId="0" applyFont="1" applyFill="1" applyBorder="1"/>
    <xf numFmtId="0" fontId="7" fillId="0" borderId="1" xfId="1" applyFont="1" applyBorder="1" applyAlignment="1">
      <alignment horizontal="left" vertical="top" wrapText="1"/>
    </xf>
    <xf numFmtId="0" fontId="8" fillId="0" borderId="1" xfId="2" applyFont="1" applyBorder="1" applyAlignment="1">
      <alignment vertical="top" wrapText="1"/>
    </xf>
    <xf numFmtId="0" fontId="7" fillId="2" borderId="1" xfId="1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right" vertical="top"/>
    </xf>
    <xf numFmtId="0" fontId="8" fillId="2" borderId="1" xfId="2" applyFont="1" applyFill="1" applyBorder="1" applyAlignment="1">
      <alignment vertical="top" wrapText="1"/>
    </xf>
    <xf numFmtId="0" fontId="5" fillId="2" borderId="1" xfId="2" applyFont="1" applyFill="1" applyBorder="1" applyAlignment="1">
      <alignment vertical="top" wrapText="1"/>
    </xf>
    <xf numFmtId="0" fontId="7" fillId="2" borderId="1" xfId="1" applyFont="1" applyFill="1" applyBorder="1" applyAlignment="1">
      <alignment horizontal="right" vertical="top"/>
    </xf>
    <xf numFmtId="0" fontId="10" fillId="0" borderId="0" xfId="0" applyFont="1"/>
    <xf numFmtId="0" fontId="15" fillId="0" borderId="0" xfId="0" applyFont="1"/>
    <xf numFmtId="0" fontId="12" fillId="3" borderId="0" xfId="3" applyFont="1" applyFill="1" applyAlignment="1">
      <alignment vertical="center" wrapText="1"/>
    </xf>
    <xf numFmtId="0" fontId="5" fillId="0" borderId="1" xfId="0" applyFont="1" applyFill="1" applyBorder="1"/>
    <xf numFmtId="0" fontId="6" fillId="0" borderId="1" xfId="5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5" fillId="0" borderId="1" xfId="2" applyFont="1" applyFill="1" applyBorder="1" applyAlignment="1">
      <alignment vertical="top" wrapText="1"/>
    </xf>
    <xf numFmtId="4" fontId="7" fillId="0" borderId="1" xfId="1" applyNumberFormat="1" applyFont="1" applyFill="1" applyBorder="1" applyAlignment="1">
      <alignment horizontal="right" vertical="top"/>
    </xf>
    <xf numFmtId="0" fontId="7" fillId="0" borderId="1" xfId="1" applyFont="1" applyFill="1" applyBorder="1" applyAlignment="1">
      <alignment horizontal="right" vertical="top"/>
    </xf>
    <xf numFmtId="0" fontId="0" fillId="0" borderId="0" xfId="0" applyFill="1"/>
    <xf numFmtId="0" fontId="12" fillId="0" borderId="1" xfId="4" applyFont="1" applyBorder="1" applyAlignment="1">
      <alignment vertical="top" wrapText="1"/>
    </xf>
    <xf numFmtId="0" fontId="13" fillId="0" borderId="0" xfId="0" applyFont="1" applyAlignment="1">
      <alignment horizontal="center"/>
    </xf>
    <xf numFmtId="0" fontId="0" fillId="0" borderId="0" xfId="0"/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3" fillId="0" borderId="2" xfId="0" applyFont="1" applyBorder="1" applyAlignment="1">
      <alignment wrapText="1"/>
    </xf>
  </cellXfs>
  <cellStyles count="6">
    <cellStyle name="Обычный" xfId="0" builtinId="0"/>
    <cellStyle name="Обычный 2" xfId="3"/>
    <cellStyle name="Обычный_Лист1" xfId="1"/>
    <cellStyle name="Обычный_Особо ценное" xfId="2"/>
    <cellStyle name="Обычный_Особо ценное Администрация" xfId="5"/>
    <cellStyle name="Обычный_Особо ценное ЕДДС 01.01.202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tabSelected="1" topLeftCell="A10" workbookViewId="0">
      <selection activeCell="C11" sqref="C11"/>
    </sheetView>
  </sheetViews>
  <sheetFormatPr defaultRowHeight="15" x14ac:dyDescent="0.25"/>
  <cols>
    <col min="1" max="1" width="5.7109375" customWidth="1"/>
    <col min="2" max="2" width="27.42578125" customWidth="1"/>
    <col min="3" max="3" width="19" customWidth="1"/>
    <col min="4" max="4" width="16.42578125" customWidth="1"/>
    <col min="5" max="5" width="17.7109375" customWidth="1"/>
    <col min="6" max="6" width="17" customWidth="1"/>
    <col min="7" max="7" width="20.7109375" customWidth="1"/>
  </cols>
  <sheetData>
    <row r="2" spans="1:9" ht="15.75" x14ac:dyDescent="0.25">
      <c r="B2" s="1" t="s">
        <v>0</v>
      </c>
    </row>
    <row r="3" spans="1:9" ht="15.75" customHeight="1" x14ac:dyDescent="0.25">
      <c r="B3" s="2" t="s">
        <v>1</v>
      </c>
    </row>
    <row r="4" spans="1:9" ht="15.75" customHeight="1" x14ac:dyDescent="0.25">
      <c r="B4" s="3" t="s">
        <v>2</v>
      </c>
      <c r="D4" s="4"/>
      <c r="E4" s="4" t="s">
        <v>111</v>
      </c>
      <c r="H4" s="5"/>
      <c r="I4" s="4"/>
    </row>
    <row r="6" spans="1:9" ht="51.75" x14ac:dyDescent="0.25">
      <c r="A6" s="6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8" t="s">
        <v>8</v>
      </c>
      <c r="G6" s="7" t="s">
        <v>9</v>
      </c>
    </row>
    <row r="7" spans="1:9" ht="36.75" x14ac:dyDescent="0.25">
      <c r="A7" s="9">
        <v>1</v>
      </c>
      <c r="B7" s="56" t="s">
        <v>10</v>
      </c>
      <c r="C7" s="10" t="s">
        <v>11</v>
      </c>
      <c r="D7" s="57" t="s">
        <v>12</v>
      </c>
      <c r="E7" s="11">
        <v>499500</v>
      </c>
      <c r="F7" s="11">
        <v>499500</v>
      </c>
      <c r="G7" s="12">
        <v>0</v>
      </c>
    </row>
    <row r="8" spans="1:9" ht="36.75" x14ac:dyDescent="0.25">
      <c r="A8" s="9">
        <v>2</v>
      </c>
      <c r="B8" s="58" t="s">
        <v>13</v>
      </c>
      <c r="C8" s="10" t="s">
        <v>11</v>
      </c>
      <c r="D8" s="57" t="s">
        <v>14</v>
      </c>
      <c r="E8" s="11">
        <v>939350</v>
      </c>
      <c r="F8" s="11">
        <v>939350</v>
      </c>
      <c r="G8" s="12">
        <v>0</v>
      </c>
    </row>
    <row r="9" spans="1:9" ht="36.75" x14ac:dyDescent="0.25">
      <c r="A9" s="9">
        <v>3</v>
      </c>
      <c r="B9" s="56" t="s">
        <v>15</v>
      </c>
      <c r="C9" s="10" t="s">
        <v>11</v>
      </c>
      <c r="D9" s="57">
        <v>999947</v>
      </c>
      <c r="E9" s="11">
        <v>1065384.6200000001</v>
      </c>
      <c r="F9" s="11">
        <v>1065384.6200000001</v>
      </c>
      <c r="G9" s="12">
        <v>0</v>
      </c>
    </row>
    <row r="10" spans="1:9" ht="36.75" x14ac:dyDescent="0.25">
      <c r="A10" s="9">
        <v>4</v>
      </c>
      <c r="B10" s="56" t="s">
        <v>16</v>
      </c>
      <c r="C10" s="10" t="s">
        <v>11</v>
      </c>
      <c r="D10" s="57" t="s">
        <v>17</v>
      </c>
      <c r="E10" s="11">
        <v>650157.67000000004</v>
      </c>
      <c r="F10" s="11">
        <v>650157.67000000004</v>
      </c>
      <c r="G10" s="59">
        <v>0</v>
      </c>
    </row>
    <row r="11" spans="1:9" ht="36.75" x14ac:dyDescent="0.25">
      <c r="A11" s="9">
        <v>5</v>
      </c>
      <c r="B11" s="56" t="s">
        <v>18</v>
      </c>
      <c r="C11" s="10" t="s">
        <v>11</v>
      </c>
      <c r="D11" s="57">
        <v>11013509075</v>
      </c>
      <c r="E11" s="11">
        <v>609462</v>
      </c>
      <c r="F11" s="11">
        <v>548515.80000000005</v>
      </c>
      <c r="G11" s="11">
        <v>60946.2</v>
      </c>
    </row>
    <row r="12" spans="1:9" ht="36.75" x14ac:dyDescent="0.25">
      <c r="A12" s="9">
        <v>6</v>
      </c>
      <c r="B12" s="58" t="s">
        <v>13</v>
      </c>
      <c r="C12" s="13" t="s">
        <v>11</v>
      </c>
      <c r="D12" s="60" t="s">
        <v>19</v>
      </c>
      <c r="E12" s="14">
        <v>939350</v>
      </c>
      <c r="F12" s="14">
        <v>939350</v>
      </c>
      <c r="G12" s="15">
        <v>0</v>
      </c>
    </row>
    <row r="13" spans="1:9" ht="36.75" x14ac:dyDescent="0.25">
      <c r="A13" s="16">
        <v>7</v>
      </c>
      <c r="B13" s="58" t="s">
        <v>20</v>
      </c>
      <c r="C13" s="13" t="s">
        <v>11</v>
      </c>
      <c r="D13" s="61" t="s">
        <v>21</v>
      </c>
      <c r="E13" s="14">
        <v>534600</v>
      </c>
      <c r="F13" s="14">
        <v>534600</v>
      </c>
      <c r="G13" s="15">
        <v>0</v>
      </c>
    </row>
    <row r="14" spans="1:9" ht="36.75" x14ac:dyDescent="0.25">
      <c r="A14" s="9">
        <v>8</v>
      </c>
      <c r="B14" s="58" t="s">
        <v>22</v>
      </c>
      <c r="C14" s="13" t="s">
        <v>11</v>
      </c>
      <c r="D14" s="61" t="s">
        <v>23</v>
      </c>
      <c r="E14" s="14">
        <v>3914438.4</v>
      </c>
      <c r="F14" s="14">
        <v>1174331.52</v>
      </c>
      <c r="G14" s="15">
        <v>2740106.88</v>
      </c>
    </row>
    <row r="15" spans="1:9" ht="36.75" x14ac:dyDescent="0.25">
      <c r="A15" s="9">
        <v>9</v>
      </c>
      <c r="B15" s="58" t="s">
        <v>24</v>
      </c>
      <c r="C15" s="13" t="s">
        <v>11</v>
      </c>
      <c r="D15" s="61" t="s">
        <v>25</v>
      </c>
      <c r="E15" s="14">
        <v>1664573</v>
      </c>
      <c r="F15" s="14">
        <v>194200.16</v>
      </c>
      <c r="G15" s="15">
        <v>1470372.84</v>
      </c>
    </row>
    <row r="16" spans="1:9" ht="36.75" x14ac:dyDescent="0.25">
      <c r="A16" s="9">
        <v>10</v>
      </c>
      <c r="B16" s="58" t="s">
        <v>26</v>
      </c>
      <c r="C16" s="13" t="s">
        <v>11</v>
      </c>
      <c r="D16" s="61" t="s">
        <v>27</v>
      </c>
      <c r="E16" s="14">
        <v>1492346</v>
      </c>
      <c r="F16" s="14">
        <v>422831.31</v>
      </c>
      <c r="G16" s="62">
        <v>1069514.69</v>
      </c>
    </row>
    <row r="17" spans="1:7" s="72" customFormat="1" ht="36.75" x14ac:dyDescent="0.25">
      <c r="A17" s="66">
        <v>11</v>
      </c>
      <c r="B17" s="67" t="s">
        <v>112</v>
      </c>
      <c r="C17" s="68" t="s">
        <v>11</v>
      </c>
      <c r="D17" s="69" t="s">
        <v>113</v>
      </c>
      <c r="E17" s="70">
        <v>754374.67</v>
      </c>
      <c r="F17" s="70">
        <f>E17-G17</f>
        <v>289176.93000000005</v>
      </c>
      <c r="G17" s="71">
        <v>465197.74</v>
      </c>
    </row>
    <row r="18" spans="1:7" x14ac:dyDescent="0.25">
      <c r="A18" s="12"/>
      <c r="B18" s="12" t="s">
        <v>28</v>
      </c>
      <c r="C18" s="12"/>
      <c r="D18" s="12"/>
      <c r="E18" s="17">
        <f>SUM(E8:E17)</f>
        <v>12564036.359999999</v>
      </c>
      <c r="F18" s="17">
        <f>SUM(F8:F17)</f>
        <v>6757898.0099999988</v>
      </c>
      <c r="G18" s="17">
        <f>SUM(G8:G17)</f>
        <v>5806138.3499999996</v>
      </c>
    </row>
    <row r="19" spans="1:7" x14ac:dyDescent="0.25">
      <c r="A19" s="3"/>
    </row>
    <row r="20" spans="1:7" x14ac:dyDescent="0.25">
      <c r="A20" s="63"/>
      <c r="C20" s="63"/>
    </row>
    <row r="21" spans="1:7" x14ac:dyDescent="0.25">
      <c r="A21" s="65"/>
      <c r="B21" s="3"/>
      <c r="C21" s="3"/>
    </row>
    <row r="22" spans="1:7" x14ac:dyDescent="0.25">
      <c r="A22" s="65"/>
      <c r="B22" s="3"/>
      <c r="C2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D16" sqref="D16"/>
    </sheetView>
  </sheetViews>
  <sheetFormatPr defaultRowHeight="15" x14ac:dyDescent="0.25"/>
  <cols>
    <col min="1" max="1" width="5.7109375" customWidth="1"/>
    <col min="2" max="2" width="27.42578125" customWidth="1"/>
    <col min="3" max="3" width="19" customWidth="1"/>
    <col min="4" max="4" width="16.42578125" customWidth="1"/>
    <col min="5" max="5" width="17.7109375" customWidth="1"/>
    <col min="6" max="6" width="17" customWidth="1"/>
    <col min="7" max="7" width="20.7109375" customWidth="1"/>
  </cols>
  <sheetData>
    <row r="1" spans="1:12" ht="15.75" x14ac:dyDescent="0.25">
      <c r="D1" s="1" t="s">
        <v>0</v>
      </c>
    </row>
    <row r="2" spans="1:12" ht="15.75" customHeight="1" x14ac:dyDescent="0.25">
      <c r="B2" s="2" t="s">
        <v>1</v>
      </c>
    </row>
    <row r="3" spans="1:12" ht="15.75" customHeight="1" x14ac:dyDescent="0.25">
      <c r="C3" s="4" t="s">
        <v>111</v>
      </c>
      <c r="D3" s="4"/>
      <c r="E3" s="4"/>
      <c r="H3" s="5"/>
      <c r="I3" s="4"/>
    </row>
    <row r="4" spans="1:12" x14ac:dyDescent="0.25">
      <c r="A4" s="74" t="s">
        <v>29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 ht="60" x14ac:dyDescent="0.25">
      <c r="A5" s="12" t="s">
        <v>3</v>
      </c>
      <c r="B5" s="18" t="s">
        <v>4</v>
      </c>
      <c r="C5" s="18" t="s">
        <v>5</v>
      </c>
      <c r="D5" s="18" t="s">
        <v>6</v>
      </c>
      <c r="E5" s="18" t="s">
        <v>7</v>
      </c>
      <c r="F5" s="19" t="s">
        <v>8</v>
      </c>
      <c r="G5" s="18" t="s">
        <v>9</v>
      </c>
    </row>
    <row r="6" spans="1:12" ht="45" x14ac:dyDescent="0.25">
      <c r="A6" s="12">
        <v>1</v>
      </c>
      <c r="B6" s="20" t="s">
        <v>30</v>
      </c>
      <c r="C6" s="21" t="s">
        <v>11</v>
      </c>
      <c r="D6" s="73" t="s">
        <v>31</v>
      </c>
      <c r="E6" s="22">
        <v>462787.32</v>
      </c>
      <c r="F6" s="22">
        <v>462787.32</v>
      </c>
      <c r="G6" s="22">
        <v>0</v>
      </c>
    </row>
    <row r="7" spans="1:12" ht="45" x14ac:dyDescent="0.25">
      <c r="A7" s="12">
        <v>2</v>
      </c>
      <c r="B7" s="20" t="s">
        <v>32</v>
      </c>
      <c r="C7" s="21" t="s">
        <v>11</v>
      </c>
      <c r="D7" s="73" t="s">
        <v>33</v>
      </c>
      <c r="E7" s="22">
        <v>383019.67</v>
      </c>
      <c r="F7" s="22">
        <f>E7-G7</f>
        <v>354293.13</v>
      </c>
      <c r="G7" s="22">
        <v>28726.54</v>
      </c>
    </row>
    <row r="8" spans="1:12" ht="45" x14ac:dyDescent="0.25">
      <c r="A8" s="12">
        <v>3</v>
      </c>
      <c r="B8" s="20" t="s">
        <v>34</v>
      </c>
      <c r="C8" s="21" t="s">
        <v>11</v>
      </c>
      <c r="D8" s="73" t="s">
        <v>35</v>
      </c>
      <c r="E8" s="22">
        <v>973332.44</v>
      </c>
      <c r="F8" s="22">
        <v>973332.44</v>
      </c>
      <c r="G8" s="22">
        <v>0</v>
      </c>
    </row>
    <row r="9" spans="1:12" ht="45" x14ac:dyDescent="0.25">
      <c r="A9" s="12">
        <v>4</v>
      </c>
      <c r="B9" s="20" t="s">
        <v>36</v>
      </c>
      <c r="C9" s="21" t="s">
        <v>11</v>
      </c>
      <c r="D9" s="73" t="s">
        <v>37</v>
      </c>
      <c r="E9" s="22">
        <v>187481.94</v>
      </c>
      <c r="F9" s="22">
        <v>187481.94</v>
      </c>
      <c r="G9" s="22">
        <v>0</v>
      </c>
    </row>
    <row r="10" spans="1:12" x14ac:dyDescent="0.25">
      <c r="A10" s="12"/>
      <c r="B10" s="23" t="s">
        <v>28</v>
      </c>
      <c r="C10" s="23"/>
      <c r="D10" s="23"/>
      <c r="E10" s="17">
        <f>SUM(E6:E9)</f>
        <v>2006621.3699999999</v>
      </c>
      <c r="F10" s="17">
        <f>SUM(F6:F9)</f>
        <v>1977894.8299999998</v>
      </c>
      <c r="G10" s="24">
        <f>SUM(G6:G9)</f>
        <v>28726.54</v>
      </c>
    </row>
    <row r="11" spans="1:12" x14ac:dyDescent="0.25">
      <c r="A11" s="3"/>
      <c r="B11" s="3"/>
      <c r="C11" s="3"/>
      <c r="D11" s="3"/>
      <c r="E11" s="3"/>
      <c r="F11" s="3"/>
      <c r="G11" s="3"/>
    </row>
    <row r="12" spans="1:12" x14ac:dyDescent="0.25">
      <c r="B12" s="63"/>
      <c r="C12" s="63"/>
      <c r="D12" s="63"/>
    </row>
    <row r="13" spans="1:12" x14ac:dyDescent="0.25">
      <c r="B13" s="3"/>
      <c r="C13" s="3"/>
      <c r="D13" s="3"/>
    </row>
    <row r="14" spans="1:12" x14ac:dyDescent="0.25">
      <c r="B14" s="64"/>
      <c r="C14" s="3"/>
      <c r="D14" s="3"/>
    </row>
    <row r="15" spans="1:12" x14ac:dyDescent="0.25">
      <c r="B15" s="64"/>
      <c r="C15" s="3"/>
      <c r="D15" s="3"/>
    </row>
  </sheetData>
  <mergeCells count="1">
    <mergeCell ref="A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G46" sqref="G46"/>
    </sheetView>
  </sheetViews>
  <sheetFormatPr defaultRowHeight="15" x14ac:dyDescent="0.25"/>
  <cols>
    <col min="1" max="1" width="4.7109375" style="3" customWidth="1"/>
    <col min="2" max="2" width="9.140625" style="3"/>
    <col min="3" max="3" width="11" style="3" customWidth="1"/>
    <col min="4" max="4" width="9.140625" style="3"/>
    <col min="5" max="5" width="12.28515625" style="3" customWidth="1"/>
    <col min="6" max="6" width="10.7109375" style="3" customWidth="1"/>
    <col min="7" max="7" width="11" style="3" customWidth="1"/>
    <col min="8" max="8" width="6.28515625" style="3" customWidth="1"/>
    <col min="9" max="9" width="12.7109375" style="3" customWidth="1"/>
    <col min="10" max="15" width="9.140625" style="3"/>
    <col min="16" max="16" width="10.42578125" style="3" bestFit="1" customWidth="1"/>
    <col min="17" max="16384" width="9.140625" style="3"/>
  </cols>
  <sheetData>
    <row r="1" spans="1:9" ht="30" customHeight="1" x14ac:dyDescent="0.25">
      <c r="D1" s="86" t="s">
        <v>38</v>
      </c>
      <c r="E1" s="86"/>
    </row>
    <row r="2" spans="1:9" ht="30" customHeight="1" x14ac:dyDescent="0.25">
      <c r="A2" s="87" t="s">
        <v>39</v>
      </c>
      <c r="B2" s="87"/>
      <c r="C2" s="87"/>
      <c r="D2" s="87"/>
      <c r="E2" s="87"/>
      <c r="F2" s="87"/>
      <c r="G2" s="87"/>
      <c r="H2" s="87"/>
      <c r="I2" s="87"/>
    </row>
    <row r="3" spans="1:9" ht="16.5" customHeight="1" x14ac:dyDescent="0.25">
      <c r="A3" s="88" t="s">
        <v>40</v>
      </c>
      <c r="B3" s="88"/>
      <c r="C3" s="88"/>
      <c r="D3" s="88"/>
      <c r="E3" s="88"/>
      <c r="F3" s="88"/>
      <c r="G3" s="88"/>
      <c r="H3" s="88"/>
      <c r="I3" s="88"/>
    </row>
    <row r="4" spans="1:9" ht="20.25" customHeight="1" x14ac:dyDescent="0.25">
      <c r="B4" s="89" t="s">
        <v>41</v>
      </c>
      <c r="C4" s="89"/>
      <c r="D4" s="89"/>
      <c r="E4" s="89"/>
      <c r="F4" s="89"/>
      <c r="G4" s="89"/>
      <c r="H4" s="89"/>
    </row>
    <row r="5" spans="1:9" ht="30" customHeight="1" x14ac:dyDescent="0.25">
      <c r="A5" s="90" t="s">
        <v>3</v>
      </c>
      <c r="B5" s="93" t="s">
        <v>42</v>
      </c>
      <c r="C5" s="94"/>
      <c r="D5" s="93" t="s">
        <v>43</v>
      </c>
      <c r="E5" s="94"/>
      <c r="F5" s="99" t="s">
        <v>44</v>
      </c>
      <c r="G5" s="93" t="s">
        <v>45</v>
      </c>
      <c r="H5" s="94"/>
      <c r="I5" s="99" t="s">
        <v>46</v>
      </c>
    </row>
    <row r="6" spans="1:9" ht="30" customHeight="1" x14ac:dyDescent="0.25">
      <c r="A6" s="91"/>
      <c r="B6" s="95"/>
      <c r="C6" s="96"/>
      <c r="D6" s="95"/>
      <c r="E6" s="96"/>
      <c r="F6" s="100"/>
      <c r="G6" s="95"/>
      <c r="H6" s="96"/>
      <c r="I6" s="100"/>
    </row>
    <row r="7" spans="1:9" ht="30" customHeight="1" x14ac:dyDescent="0.25">
      <c r="A7" s="92"/>
      <c r="B7" s="97"/>
      <c r="C7" s="98"/>
      <c r="D7" s="97"/>
      <c r="E7" s="98"/>
      <c r="F7" s="101"/>
      <c r="G7" s="97"/>
      <c r="H7" s="98"/>
      <c r="I7" s="101"/>
    </row>
    <row r="8" spans="1:9" ht="30" customHeight="1" x14ac:dyDescent="0.25">
      <c r="A8" s="12">
        <v>1</v>
      </c>
      <c r="B8" s="45" t="s">
        <v>47</v>
      </c>
      <c r="C8" s="46"/>
      <c r="D8" s="76" t="s">
        <v>48</v>
      </c>
      <c r="E8" s="77"/>
      <c r="F8" s="47">
        <v>4546</v>
      </c>
      <c r="G8" s="78">
        <v>407373.33</v>
      </c>
      <c r="H8" s="79"/>
      <c r="I8" s="46">
        <v>0</v>
      </c>
    </row>
    <row r="9" spans="1:9" ht="30" customHeight="1" x14ac:dyDescent="0.25">
      <c r="A9" s="12">
        <v>2</v>
      </c>
      <c r="B9" s="80" t="s">
        <v>49</v>
      </c>
      <c r="C9" s="81"/>
      <c r="D9" s="76" t="s">
        <v>48</v>
      </c>
      <c r="E9" s="77"/>
      <c r="F9" s="21">
        <v>6220</v>
      </c>
      <c r="G9" s="78">
        <v>81406.45</v>
      </c>
      <c r="H9" s="79"/>
      <c r="I9" s="46">
        <v>0</v>
      </c>
    </row>
    <row r="10" spans="1:9" ht="30" customHeight="1" x14ac:dyDescent="0.25">
      <c r="A10" s="48">
        <v>3</v>
      </c>
      <c r="B10" s="82" t="s">
        <v>50</v>
      </c>
      <c r="C10" s="83"/>
      <c r="D10" s="76" t="s">
        <v>48</v>
      </c>
      <c r="E10" s="77"/>
      <c r="F10" s="48">
        <v>614</v>
      </c>
      <c r="G10" s="84">
        <v>1059675</v>
      </c>
      <c r="H10" s="85"/>
      <c r="I10" s="49">
        <v>0</v>
      </c>
    </row>
    <row r="11" spans="1:9" ht="30" customHeight="1" x14ac:dyDescent="0.25">
      <c r="A11" s="12">
        <v>4</v>
      </c>
      <c r="B11" s="78" t="s">
        <v>51</v>
      </c>
      <c r="C11" s="79"/>
      <c r="D11" s="76" t="s">
        <v>52</v>
      </c>
      <c r="E11" s="77"/>
      <c r="F11" s="12">
        <v>16</v>
      </c>
      <c r="G11" s="84">
        <v>7436</v>
      </c>
      <c r="H11" s="85"/>
      <c r="I11" s="46">
        <v>0</v>
      </c>
    </row>
    <row r="12" spans="1:9" ht="30" customHeight="1" x14ac:dyDescent="0.25">
      <c r="A12" s="48">
        <v>5</v>
      </c>
      <c r="B12" s="80" t="s">
        <v>53</v>
      </c>
      <c r="C12" s="81"/>
      <c r="D12" s="76" t="s">
        <v>52</v>
      </c>
      <c r="E12" s="77"/>
      <c r="F12" s="48">
        <v>6</v>
      </c>
      <c r="G12" s="84">
        <v>63350</v>
      </c>
      <c r="H12" s="85"/>
      <c r="I12" s="49">
        <v>12318.7</v>
      </c>
    </row>
    <row r="13" spans="1:9" ht="30" customHeight="1" x14ac:dyDescent="0.25">
      <c r="A13" s="12">
        <v>6</v>
      </c>
      <c r="B13" s="78" t="s">
        <v>54</v>
      </c>
      <c r="C13" s="79"/>
      <c r="D13" s="76" t="s">
        <v>52</v>
      </c>
      <c r="E13" s="77"/>
      <c r="F13" s="12">
        <v>62</v>
      </c>
      <c r="G13" s="84">
        <v>93000</v>
      </c>
      <c r="H13" s="85"/>
      <c r="I13" s="50">
        <v>0</v>
      </c>
    </row>
    <row r="14" spans="1:9" ht="30" customHeight="1" x14ac:dyDescent="0.25">
      <c r="A14" s="12">
        <v>7</v>
      </c>
      <c r="B14" s="80" t="s">
        <v>49</v>
      </c>
      <c r="C14" s="81"/>
      <c r="D14" s="76" t="s">
        <v>52</v>
      </c>
      <c r="E14" s="77"/>
      <c r="F14" s="12">
        <v>6225</v>
      </c>
      <c r="G14" s="84">
        <v>81406.45</v>
      </c>
      <c r="H14" s="85"/>
      <c r="I14" s="50">
        <v>0</v>
      </c>
    </row>
    <row r="15" spans="1:9" ht="30" customHeight="1" x14ac:dyDescent="0.25">
      <c r="A15" s="12">
        <v>8</v>
      </c>
      <c r="B15" s="80" t="s">
        <v>49</v>
      </c>
      <c r="C15" s="81"/>
      <c r="D15" s="76" t="s">
        <v>55</v>
      </c>
      <c r="E15" s="77"/>
      <c r="F15" s="12">
        <v>6224</v>
      </c>
      <c r="G15" s="84">
        <v>81406.45</v>
      </c>
      <c r="H15" s="85"/>
      <c r="I15" s="50">
        <v>0</v>
      </c>
    </row>
    <row r="16" spans="1:9" ht="30" customHeight="1" x14ac:dyDescent="0.25">
      <c r="A16" s="12">
        <v>9</v>
      </c>
      <c r="B16" s="80" t="s">
        <v>56</v>
      </c>
      <c r="C16" s="81"/>
      <c r="D16" s="76" t="s">
        <v>57</v>
      </c>
      <c r="E16" s="77"/>
      <c r="F16" s="12">
        <v>1</v>
      </c>
      <c r="G16" s="104">
        <v>9970</v>
      </c>
      <c r="H16" s="105"/>
      <c r="I16" s="50">
        <v>0</v>
      </c>
    </row>
    <row r="17" spans="1:9" ht="30" customHeight="1" x14ac:dyDescent="0.25">
      <c r="A17" s="12">
        <v>10</v>
      </c>
      <c r="B17" s="78" t="s">
        <v>58</v>
      </c>
      <c r="C17" s="79"/>
      <c r="D17" s="76" t="s">
        <v>59</v>
      </c>
      <c r="E17" s="77"/>
      <c r="F17" s="12">
        <v>2709</v>
      </c>
      <c r="G17" s="84">
        <v>533165</v>
      </c>
      <c r="H17" s="85"/>
      <c r="I17" s="50">
        <v>0</v>
      </c>
    </row>
    <row r="18" spans="1:9" ht="30" customHeight="1" x14ac:dyDescent="0.25">
      <c r="A18" s="12">
        <v>11</v>
      </c>
      <c r="B18" s="102" t="s">
        <v>60</v>
      </c>
      <c r="C18" s="103"/>
      <c r="D18" s="76" t="s">
        <v>59</v>
      </c>
      <c r="E18" s="77"/>
      <c r="F18" s="12">
        <v>2707</v>
      </c>
      <c r="G18" s="84">
        <v>90739</v>
      </c>
      <c r="H18" s="85"/>
      <c r="I18" s="50">
        <v>0</v>
      </c>
    </row>
    <row r="19" spans="1:9" ht="30" customHeight="1" x14ac:dyDescent="0.25">
      <c r="A19" s="48">
        <v>12</v>
      </c>
      <c r="B19" s="80" t="s">
        <v>49</v>
      </c>
      <c r="C19" s="81"/>
      <c r="D19" s="76" t="s">
        <v>59</v>
      </c>
      <c r="E19" s="77"/>
      <c r="F19" s="48">
        <v>6216</v>
      </c>
      <c r="G19" s="84">
        <v>81406.45</v>
      </c>
      <c r="H19" s="85"/>
      <c r="I19" s="51">
        <v>0</v>
      </c>
    </row>
    <row r="20" spans="1:9" ht="30" customHeight="1" x14ac:dyDescent="0.25">
      <c r="A20" s="12">
        <v>13</v>
      </c>
      <c r="B20" s="80" t="s">
        <v>49</v>
      </c>
      <c r="C20" s="81"/>
      <c r="D20" s="76" t="s">
        <v>59</v>
      </c>
      <c r="E20" s="77"/>
      <c r="F20" s="12">
        <v>6217</v>
      </c>
      <c r="G20" s="84">
        <v>81406.45</v>
      </c>
      <c r="H20" s="85"/>
      <c r="I20" s="50">
        <v>0</v>
      </c>
    </row>
    <row r="21" spans="1:9" ht="30" customHeight="1" x14ac:dyDescent="0.25">
      <c r="A21" s="48">
        <v>14</v>
      </c>
      <c r="B21" s="78" t="s">
        <v>61</v>
      </c>
      <c r="C21" s="79"/>
      <c r="D21" s="76" t="s">
        <v>62</v>
      </c>
      <c r="E21" s="77"/>
      <c r="F21" s="48">
        <v>7362</v>
      </c>
      <c r="G21" s="84">
        <v>25352</v>
      </c>
      <c r="H21" s="85"/>
      <c r="I21" s="51">
        <v>0</v>
      </c>
    </row>
    <row r="22" spans="1:9" ht="30" customHeight="1" x14ac:dyDescent="0.25">
      <c r="A22" s="12">
        <v>15</v>
      </c>
      <c r="B22" s="102" t="s">
        <v>60</v>
      </c>
      <c r="C22" s="103"/>
      <c r="D22" s="76" t="s">
        <v>62</v>
      </c>
      <c r="E22" s="77"/>
      <c r="F22" s="12">
        <v>573</v>
      </c>
      <c r="G22" s="84">
        <v>75440</v>
      </c>
      <c r="H22" s="85"/>
      <c r="I22" s="50">
        <v>0</v>
      </c>
    </row>
    <row r="23" spans="1:9" ht="30" customHeight="1" x14ac:dyDescent="0.25">
      <c r="A23" s="48">
        <v>16</v>
      </c>
      <c r="B23" s="80" t="s">
        <v>63</v>
      </c>
      <c r="C23" s="81"/>
      <c r="D23" s="76" t="s">
        <v>62</v>
      </c>
      <c r="E23" s="77"/>
      <c r="F23" s="48">
        <v>599</v>
      </c>
      <c r="G23" s="104">
        <v>98000</v>
      </c>
      <c r="H23" s="105"/>
      <c r="I23" s="51">
        <v>0</v>
      </c>
    </row>
    <row r="24" spans="1:9" ht="30" customHeight="1" x14ac:dyDescent="0.25">
      <c r="A24" s="12">
        <v>17</v>
      </c>
      <c r="B24" s="80" t="s">
        <v>64</v>
      </c>
      <c r="C24" s="81"/>
      <c r="D24" s="76" t="s">
        <v>65</v>
      </c>
      <c r="E24" s="77"/>
      <c r="F24" s="12">
        <v>4135</v>
      </c>
      <c r="G24" s="84">
        <v>219512</v>
      </c>
      <c r="H24" s="85"/>
      <c r="I24" s="50">
        <v>0</v>
      </c>
    </row>
    <row r="25" spans="1:9" ht="30" customHeight="1" x14ac:dyDescent="0.25">
      <c r="A25" s="48">
        <v>18</v>
      </c>
      <c r="B25" s="78" t="s">
        <v>58</v>
      </c>
      <c r="C25" s="79"/>
      <c r="D25" s="76" t="s">
        <v>65</v>
      </c>
      <c r="E25" s="77"/>
      <c r="F25" s="48">
        <v>4008</v>
      </c>
      <c r="G25" s="84">
        <v>325897.5</v>
      </c>
      <c r="H25" s="85"/>
      <c r="I25" s="51">
        <v>0</v>
      </c>
    </row>
    <row r="26" spans="1:9" ht="30" customHeight="1" x14ac:dyDescent="0.25">
      <c r="A26" s="12">
        <v>19</v>
      </c>
      <c r="B26" s="78" t="s">
        <v>47</v>
      </c>
      <c r="C26" s="79"/>
      <c r="D26" s="76" t="s">
        <v>65</v>
      </c>
      <c r="E26" s="77"/>
      <c r="F26" s="12">
        <v>4006</v>
      </c>
      <c r="G26" s="84">
        <v>430912</v>
      </c>
      <c r="H26" s="85"/>
      <c r="I26" s="50">
        <v>0</v>
      </c>
    </row>
    <row r="27" spans="1:9" ht="30" customHeight="1" x14ac:dyDescent="0.25">
      <c r="A27" s="12">
        <v>20</v>
      </c>
      <c r="B27" s="80" t="s">
        <v>60</v>
      </c>
      <c r="C27" s="81"/>
      <c r="D27" s="76" t="s">
        <v>65</v>
      </c>
      <c r="E27" s="77"/>
      <c r="F27" s="12">
        <v>4002</v>
      </c>
      <c r="G27" s="84">
        <v>75440</v>
      </c>
      <c r="H27" s="85"/>
      <c r="I27" s="50">
        <v>0</v>
      </c>
    </row>
    <row r="28" spans="1:9" ht="30" customHeight="1" x14ac:dyDescent="0.25">
      <c r="A28" s="48">
        <v>21</v>
      </c>
      <c r="B28" s="80" t="s">
        <v>49</v>
      </c>
      <c r="C28" s="81"/>
      <c r="D28" s="76" t="s">
        <v>65</v>
      </c>
      <c r="E28" s="77"/>
      <c r="F28" s="48">
        <v>6218</v>
      </c>
      <c r="G28" s="84">
        <v>81406.45</v>
      </c>
      <c r="H28" s="85"/>
      <c r="I28" s="51">
        <v>0</v>
      </c>
    </row>
    <row r="29" spans="1:9" ht="30" customHeight="1" x14ac:dyDescent="0.25">
      <c r="A29" s="12">
        <v>22</v>
      </c>
      <c r="B29" s="80" t="s">
        <v>49</v>
      </c>
      <c r="C29" s="81"/>
      <c r="D29" s="76" t="s">
        <v>65</v>
      </c>
      <c r="E29" s="77"/>
      <c r="F29" s="12">
        <v>6219</v>
      </c>
      <c r="G29" s="84">
        <v>81406.45</v>
      </c>
      <c r="H29" s="85"/>
      <c r="I29" s="50">
        <v>0</v>
      </c>
    </row>
    <row r="30" spans="1:9" ht="30" customHeight="1" x14ac:dyDescent="0.25">
      <c r="A30" s="12">
        <v>23</v>
      </c>
      <c r="B30" s="78" t="s">
        <v>66</v>
      </c>
      <c r="C30" s="79"/>
      <c r="D30" s="76" t="s">
        <v>65</v>
      </c>
      <c r="E30" s="77"/>
      <c r="F30" s="12">
        <v>4007</v>
      </c>
      <c r="G30" s="104">
        <v>78151.429999999993</v>
      </c>
      <c r="H30" s="105"/>
      <c r="I30" s="50">
        <v>0</v>
      </c>
    </row>
    <row r="31" spans="1:9" ht="30" customHeight="1" x14ac:dyDescent="0.25">
      <c r="A31" s="48">
        <v>24</v>
      </c>
      <c r="B31" s="106" t="s">
        <v>67</v>
      </c>
      <c r="C31" s="107"/>
      <c r="D31" s="76" t="s">
        <v>65</v>
      </c>
      <c r="E31" s="77"/>
      <c r="F31" s="52">
        <v>6156</v>
      </c>
      <c r="G31" s="104">
        <v>70000</v>
      </c>
      <c r="H31" s="105"/>
      <c r="I31" s="51">
        <v>0</v>
      </c>
    </row>
    <row r="32" spans="1:9" ht="30" customHeight="1" x14ac:dyDescent="0.25">
      <c r="A32" s="12">
        <v>25</v>
      </c>
      <c r="B32" s="108" t="s">
        <v>68</v>
      </c>
      <c r="C32" s="109"/>
      <c r="D32" s="76" t="s">
        <v>65</v>
      </c>
      <c r="E32" s="77"/>
      <c r="F32" s="53"/>
      <c r="G32" s="104">
        <v>1043775.37</v>
      </c>
      <c r="H32" s="105"/>
      <c r="I32" s="50">
        <v>0</v>
      </c>
    </row>
    <row r="33" spans="1:16" ht="30" customHeight="1" x14ac:dyDescent="0.25">
      <c r="A33" s="12">
        <v>26</v>
      </c>
      <c r="B33" s="108" t="s">
        <v>69</v>
      </c>
      <c r="C33" s="109"/>
      <c r="D33" s="76" t="s">
        <v>70</v>
      </c>
      <c r="E33" s="77"/>
      <c r="F33" s="53">
        <v>3755</v>
      </c>
      <c r="G33" s="104">
        <v>55000</v>
      </c>
      <c r="H33" s="105"/>
      <c r="I33" s="50">
        <v>0</v>
      </c>
      <c r="P33" s="54"/>
    </row>
    <row r="34" spans="1:16" ht="30" customHeight="1" x14ac:dyDescent="0.25">
      <c r="A34" s="48">
        <v>27</v>
      </c>
      <c r="B34" s="106" t="s">
        <v>71</v>
      </c>
      <c r="C34" s="107"/>
      <c r="D34" s="76" t="s">
        <v>70</v>
      </c>
      <c r="E34" s="77"/>
      <c r="F34" s="52">
        <v>3740</v>
      </c>
      <c r="G34" s="104">
        <v>52000</v>
      </c>
      <c r="H34" s="105"/>
      <c r="I34" s="51">
        <v>0</v>
      </c>
      <c r="P34" s="38"/>
    </row>
    <row r="35" spans="1:16" ht="30" customHeight="1" x14ac:dyDescent="0.25">
      <c r="A35" s="12">
        <v>28</v>
      </c>
      <c r="B35" s="108" t="s">
        <v>72</v>
      </c>
      <c r="C35" s="109"/>
      <c r="D35" s="76" t="s">
        <v>73</v>
      </c>
      <c r="E35" s="77"/>
      <c r="F35" s="53">
        <v>991</v>
      </c>
      <c r="G35" s="104">
        <v>68000</v>
      </c>
      <c r="H35" s="105"/>
      <c r="I35" s="50">
        <v>0</v>
      </c>
      <c r="P35" s="38"/>
    </row>
    <row r="36" spans="1:16" ht="30" customHeight="1" x14ac:dyDescent="0.25">
      <c r="A36" s="12">
        <v>29</v>
      </c>
      <c r="B36" s="106" t="s">
        <v>49</v>
      </c>
      <c r="C36" s="107"/>
      <c r="D36" s="76" t="s">
        <v>73</v>
      </c>
      <c r="E36" s="77"/>
      <c r="F36" s="55">
        <v>6221</v>
      </c>
      <c r="G36" s="104">
        <v>81406.45</v>
      </c>
      <c r="H36" s="105"/>
      <c r="I36" s="51">
        <v>0</v>
      </c>
      <c r="L36" s="38"/>
      <c r="P36" s="38"/>
    </row>
    <row r="37" spans="1:16" ht="30" customHeight="1" x14ac:dyDescent="0.25">
      <c r="A37" s="12">
        <v>30</v>
      </c>
      <c r="B37" s="108" t="s">
        <v>68</v>
      </c>
      <c r="C37" s="109"/>
      <c r="D37" s="76" t="s">
        <v>62</v>
      </c>
      <c r="E37" s="77"/>
      <c r="F37" s="53"/>
      <c r="G37" s="104">
        <v>864770.63</v>
      </c>
      <c r="H37" s="105"/>
      <c r="I37" s="50">
        <v>0</v>
      </c>
      <c r="P37" s="38"/>
    </row>
    <row r="38" spans="1:16" ht="30" customHeight="1" x14ac:dyDescent="0.25">
      <c r="A38" s="48">
        <v>31</v>
      </c>
      <c r="B38" s="80" t="s">
        <v>49</v>
      </c>
      <c r="C38" s="81"/>
      <c r="D38" s="76" t="s">
        <v>74</v>
      </c>
      <c r="E38" s="77"/>
      <c r="F38" s="48">
        <v>6222</v>
      </c>
      <c r="G38" s="84">
        <v>81406.45</v>
      </c>
      <c r="H38" s="85"/>
      <c r="I38" s="51">
        <v>0</v>
      </c>
    </row>
    <row r="39" spans="1:16" ht="30" customHeight="1" x14ac:dyDescent="0.25"/>
    <row r="40" spans="1:16" ht="30" customHeight="1" x14ac:dyDescent="0.25"/>
  </sheetData>
  <mergeCells count="102">
    <mergeCell ref="B38:C38"/>
    <mergeCell ref="D38:E38"/>
    <mergeCell ref="G38:H38"/>
    <mergeCell ref="B36:C36"/>
    <mergeCell ref="D36:E36"/>
    <mergeCell ref="G36:H36"/>
    <mergeCell ref="B37:C37"/>
    <mergeCell ref="D37:E37"/>
    <mergeCell ref="G37:H37"/>
    <mergeCell ref="B34:C34"/>
    <mergeCell ref="D34:E34"/>
    <mergeCell ref="G34:H34"/>
    <mergeCell ref="B35:C35"/>
    <mergeCell ref="D35:E35"/>
    <mergeCell ref="G35:H35"/>
    <mergeCell ref="B32:C32"/>
    <mergeCell ref="D32:E32"/>
    <mergeCell ref="G32:H32"/>
    <mergeCell ref="B33:C33"/>
    <mergeCell ref="D33:E33"/>
    <mergeCell ref="G33:H33"/>
    <mergeCell ref="B30:C30"/>
    <mergeCell ref="D30:E30"/>
    <mergeCell ref="G30:H30"/>
    <mergeCell ref="B31:C31"/>
    <mergeCell ref="D31:E31"/>
    <mergeCell ref="G31:H31"/>
    <mergeCell ref="B28:C28"/>
    <mergeCell ref="D28:E28"/>
    <mergeCell ref="G28:H28"/>
    <mergeCell ref="B29:C29"/>
    <mergeCell ref="D29:E29"/>
    <mergeCell ref="G29:H29"/>
    <mergeCell ref="B26:C26"/>
    <mergeCell ref="D26:E26"/>
    <mergeCell ref="G26:H26"/>
    <mergeCell ref="B27:C27"/>
    <mergeCell ref="D27:E27"/>
    <mergeCell ref="G27:H27"/>
    <mergeCell ref="B24:C24"/>
    <mergeCell ref="D24:E24"/>
    <mergeCell ref="G24:H24"/>
    <mergeCell ref="B25:C25"/>
    <mergeCell ref="D25:E25"/>
    <mergeCell ref="G25:H25"/>
    <mergeCell ref="B22:C22"/>
    <mergeCell ref="D22:E22"/>
    <mergeCell ref="G22:H22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B18:C18"/>
    <mergeCell ref="D18:E18"/>
    <mergeCell ref="G18:H18"/>
    <mergeCell ref="B19:C19"/>
    <mergeCell ref="D19:E19"/>
    <mergeCell ref="G19:H19"/>
    <mergeCell ref="B15:C15"/>
    <mergeCell ref="G15:H15"/>
    <mergeCell ref="B16:C16"/>
    <mergeCell ref="D16:E16"/>
    <mergeCell ref="G16:H16"/>
    <mergeCell ref="B17:C17"/>
    <mergeCell ref="D17:E17"/>
    <mergeCell ref="G17:H17"/>
    <mergeCell ref="D15:E15"/>
    <mergeCell ref="B13:C13"/>
    <mergeCell ref="D13:E13"/>
    <mergeCell ref="G13:H13"/>
    <mergeCell ref="B14:C14"/>
    <mergeCell ref="D14:E14"/>
    <mergeCell ref="G14:H14"/>
    <mergeCell ref="B11:C11"/>
    <mergeCell ref="D11:E11"/>
    <mergeCell ref="G11:H11"/>
    <mergeCell ref="B12:C12"/>
    <mergeCell ref="D12:E12"/>
    <mergeCell ref="G12:H12"/>
    <mergeCell ref="D8:E8"/>
    <mergeCell ref="G8:H8"/>
    <mergeCell ref="B9:C9"/>
    <mergeCell ref="D9:E9"/>
    <mergeCell ref="G9:H9"/>
    <mergeCell ref="B10:C10"/>
    <mergeCell ref="D10:E10"/>
    <mergeCell ref="G10:H10"/>
    <mergeCell ref="D1:E1"/>
    <mergeCell ref="A2:I2"/>
    <mergeCell ref="A3:I3"/>
    <mergeCell ref="B4:H4"/>
    <mergeCell ref="A5:A7"/>
    <mergeCell ref="B5:C7"/>
    <mergeCell ref="D5:E7"/>
    <mergeCell ref="F5:F7"/>
    <mergeCell ref="G5:H7"/>
    <mergeCell ref="I5:I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5" sqref="C5"/>
    </sheetView>
  </sheetViews>
  <sheetFormatPr defaultRowHeight="15.75" x14ac:dyDescent="0.25"/>
  <cols>
    <col min="1" max="1" width="5.5703125" style="31" customWidth="1"/>
    <col min="2" max="2" width="40.85546875" style="31" customWidth="1"/>
    <col min="3" max="3" width="26" style="31" bestFit="1" customWidth="1"/>
    <col min="4" max="4" width="14.85546875" style="31" customWidth="1"/>
    <col min="5" max="5" width="15.28515625" style="31" customWidth="1"/>
    <col min="6" max="6" width="22" style="31" customWidth="1"/>
    <col min="7" max="16384" width="9.140625" style="31"/>
  </cols>
  <sheetData>
    <row r="1" spans="1:6" ht="46.5" customHeight="1" x14ac:dyDescent="0.25">
      <c r="A1" s="110" t="s">
        <v>103</v>
      </c>
      <c r="B1" s="111"/>
      <c r="C1" s="111"/>
      <c r="D1" s="111"/>
      <c r="E1" s="111"/>
      <c r="F1" s="111"/>
    </row>
    <row r="2" spans="1:6" ht="47.25" x14ac:dyDescent="0.25">
      <c r="A2" s="32" t="s">
        <v>75</v>
      </c>
      <c r="B2" s="33" t="s">
        <v>42</v>
      </c>
      <c r="C2" s="33" t="s">
        <v>76</v>
      </c>
      <c r="D2" s="33" t="s">
        <v>77</v>
      </c>
      <c r="E2" s="33" t="s">
        <v>45</v>
      </c>
      <c r="F2" s="33" t="s">
        <v>46</v>
      </c>
    </row>
    <row r="3" spans="1:6" ht="31.5" x14ac:dyDescent="0.25">
      <c r="A3" s="32">
        <v>1</v>
      </c>
      <c r="B3" s="33" t="s">
        <v>78</v>
      </c>
      <c r="C3" s="33" t="s">
        <v>79</v>
      </c>
      <c r="D3" s="34">
        <v>303</v>
      </c>
      <c r="E3" s="33">
        <v>92000</v>
      </c>
      <c r="F3" s="33" t="s">
        <v>80</v>
      </c>
    </row>
    <row r="4" spans="1:6" ht="31.5" x14ac:dyDescent="0.25">
      <c r="A4" s="32">
        <v>2</v>
      </c>
      <c r="B4" s="33" t="s">
        <v>81</v>
      </c>
      <c r="C4" s="33" t="s">
        <v>79</v>
      </c>
      <c r="D4" s="33">
        <v>298</v>
      </c>
      <c r="E4" s="33">
        <v>52100</v>
      </c>
      <c r="F4" s="33" t="s">
        <v>80</v>
      </c>
    </row>
    <row r="5" spans="1:6" ht="31.5" x14ac:dyDescent="0.25">
      <c r="A5" s="32">
        <v>3</v>
      </c>
      <c r="B5" s="33" t="s">
        <v>82</v>
      </c>
      <c r="C5" s="33" t="s">
        <v>79</v>
      </c>
      <c r="D5" s="33">
        <v>302</v>
      </c>
      <c r="E5" s="33">
        <v>99500</v>
      </c>
      <c r="F5" s="33" t="s">
        <v>80</v>
      </c>
    </row>
    <row r="6" spans="1:6" ht="31.5" x14ac:dyDescent="0.25">
      <c r="A6" s="32">
        <v>4</v>
      </c>
      <c r="B6" s="33" t="s">
        <v>83</v>
      </c>
      <c r="C6" s="33" t="s">
        <v>79</v>
      </c>
      <c r="D6" s="33">
        <v>413</v>
      </c>
      <c r="E6" s="33">
        <v>7755695.5899999999</v>
      </c>
      <c r="F6" s="33">
        <v>5342812.3899999997</v>
      </c>
    </row>
    <row r="7" spans="1:6" ht="31.5" x14ac:dyDescent="0.25">
      <c r="A7" s="32">
        <v>5</v>
      </c>
      <c r="B7" s="33" t="s">
        <v>84</v>
      </c>
      <c r="C7" s="33" t="s">
        <v>79</v>
      </c>
      <c r="D7" s="33">
        <v>395</v>
      </c>
      <c r="E7" s="33">
        <v>1793958.72</v>
      </c>
      <c r="F7" s="33">
        <v>498321.78</v>
      </c>
    </row>
    <row r="8" spans="1:6" x14ac:dyDescent="0.25">
      <c r="A8" s="32"/>
      <c r="B8" s="33" t="s">
        <v>85</v>
      </c>
      <c r="C8" s="33"/>
      <c r="D8" s="33"/>
      <c r="E8" s="33">
        <f>SUM(E3:E7)</f>
        <v>9793254.3100000005</v>
      </c>
      <c r="F8" s="33">
        <f>SUM(F6:F7)</f>
        <v>5841134.1699999999</v>
      </c>
    </row>
    <row r="9" spans="1:6" x14ac:dyDescent="0.25">
      <c r="B9" s="35"/>
      <c r="C9" s="35"/>
      <c r="D9" s="35"/>
      <c r="E9" s="35"/>
      <c r="F9" s="35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31" workbookViewId="0">
      <selection activeCell="I7" sqref="I7"/>
    </sheetView>
  </sheetViews>
  <sheetFormatPr defaultRowHeight="15" x14ac:dyDescent="0.25"/>
  <cols>
    <col min="1" max="1" width="4.7109375" style="38" customWidth="1"/>
    <col min="2" max="2" width="21.140625" style="38" customWidth="1"/>
    <col min="3" max="3" width="18.42578125" style="38" customWidth="1"/>
    <col min="4" max="4" width="15.7109375" style="38" customWidth="1"/>
    <col min="5" max="5" width="16.140625" style="38" customWidth="1"/>
    <col min="6" max="6" width="20.140625" style="38" customWidth="1"/>
    <col min="7" max="7" width="17.140625" style="38" customWidth="1"/>
    <col min="8" max="8" width="18" style="38" customWidth="1"/>
    <col min="9" max="16384" width="9.140625" style="38"/>
  </cols>
  <sheetData>
    <row r="1" spans="1:8" x14ac:dyDescent="0.25">
      <c r="A1" s="112" t="s">
        <v>110</v>
      </c>
      <c r="B1" s="113"/>
      <c r="C1" s="113"/>
      <c r="D1" s="113"/>
      <c r="E1" s="113"/>
      <c r="F1" s="113"/>
      <c r="G1" s="113"/>
      <c r="H1" s="113"/>
    </row>
    <row r="2" spans="1:8" ht="60" x14ac:dyDescent="0.25">
      <c r="A2" s="36" t="s">
        <v>75</v>
      </c>
      <c r="B2" s="36" t="s">
        <v>42</v>
      </c>
      <c r="C2" s="36" t="s">
        <v>45</v>
      </c>
      <c r="D2" s="36" t="s">
        <v>86</v>
      </c>
      <c r="E2" s="36" t="s">
        <v>46</v>
      </c>
      <c r="F2" s="36" t="s">
        <v>87</v>
      </c>
      <c r="G2" s="36" t="s">
        <v>76</v>
      </c>
      <c r="H2" s="36" t="s">
        <v>77</v>
      </c>
    </row>
    <row r="3" spans="1:8" ht="30" x14ac:dyDescent="0.25">
      <c r="A3" s="36">
        <v>1</v>
      </c>
      <c r="B3" s="36" t="s">
        <v>88</v>
      </c>
      <c r="C3" s="37">
        <v>220000</v>
      </c>
      <c r="D3" s="37">
        <v>220000</v>
      </c>
      <c r="E3" s="37">
        <f>C3-D3</f>
        <v>0</v>
      </c>
      <c r="F3" s="36" t="s">
        <v>80</v>
      </c>
      <c r="G3" s="36" t="s">
        <v>89</v>
      </c>
      <c r="H3" s="36">
        <v>281</v>
      </c>
    </row>
    <row r="4" spans="1:8" ht="30" x14ac:dyDescent="0.25">
      <c r="A4" s="36">
        <v>2</v>
      </c>
      <c r="B4" s="36" t="s">
        <v>90</v>
      </c>
      <c r="C4" s="37">
        <v>1002002</v>
      </c>
      <c r="D4" s="37">
        <v>442559.54</v>
      </c>
      <c r="E4" s="37">
        <f t="shared" ref="E4:E16" si="0">C4-D4</f>
        <v>559442.46</v>
      </c>
      <c r="F4" s="36" t="s">
        <v>91</v>
      </c>
      <c r="G4" s="36"/>
      <c r="H4" s="36"/>
    </row>
    <row r="5" spans="1:8" ht="30" x14ac:dyDescent="0.25">
      <c r="A5" s="36">
        <v>3</v>
      </c>
      <c r="B5" s="36" t="s">
        <v>92</v>
      </c>
      <c r="C5" s="37">
        <v>696600</v>
      </c>
      <c r="D5" s="37">
        <v>307665</v>
      </c>
      <c r="E5" s="37">
        <f t="shared" si="0"/>
        <v>388935</v>
      </c>
      <c r="F5" s="36" t="s">
        <v>91</v>
      </c>
      <c r="G5" s="36"/>
      <c r="H5" s="36"/>
    </row>
    <row r="6" spans="1:8" ht="30" x14ac:dyDescent="0.25">
      <c r="A6" s="36">
        <v>4</v>
      </c>
      <c r="B6" s="36" t="s">
        <v>93</v>
      </c>
      <c r="C6" s="37">
        <v>1647079</v>
      </c>
      <c r="D6" s="37">
        <v>0</v>
      </c>
      <c r="E6" s="37">
        <f t="shared" si="0"/>
        <v>1647079</v>
      </c>
      <c r="F6" s="36" t="s">
        <v>91</v>
      </c>
      <c r="G6" s="36"/>
      <c r="H6" s="36"/>
    </row>
    <row r="7" spans="1:8" ht="51" x14ac:dyDescent="0.25">
      <c r="A7" s="36">
        <v>5</v>
      </c>
      <c r="B7" s="44" t="s">
        <v>94</v>
      </c>
      <c r="C7" s="37">
        <v>4381281</v>
      </c>
      <c r="D7" s="37">
        <v>3505024.8</v>
      </c>
      <c r="E7" s="37">
        <f t="shared" si="0"/>
        <v>876256.20000000019</v>
      </c>
      <c r="F7" s="36" t="s">
        <v>95</v>
      </c>
      <c r="G7" s="36" t="s">
        <v>89</v>
      </c>
      <c r="H7" s="36"/>
    </row>
    <row r="8" spans="1:8" ht="50.25" customHeight="1" x14ac:dyDescent="0.25">
      <c r="A8" s="36">
        <v>6</v>
      </c>
      <c r="B8" s="44" t="s">
        <v>96</v>
      </c>
      <c r="C8" s="37">
        <v>585000</v>
      </c>
      <c r="D8" s="37">
        <v>117000</v>
      </c>
      <c r="E8" s="37">
        <f t="shared" si="0"/>
        <v>468000</v>
      </c>
      <c r="F8" s="36" t="s">
        <v>95</v>
      </c>
      <c r="G8" s="36" t="s">
        <v>89</v>
      </c>
      <c r="H8" s="36"/>
    </row>
    <row r="9" spans="1:8" ht="47.25" customHeight="1" x14ac:dyDescent="0.25">
      <c r="A9" s="36">
        <v>7</v>
      </c>
      <c r="B9" s="43" t="s">
        <v>97</v>
      </c>
      <c r="C9" s="37">
        <v>562647</v>
      </c>
      <c r="D9" s="37">
        <v>112529.52</v>
      </c>
      <c r="E9" s="37">
        <f t="shared" si="0"/>
        <v>450117.48</v>
      </c>
      <c r="F9" s="36" t="s">
        <v>95</v>
      </c>
      <c r="G9" s="36" t="s">
        <v>89</v>
      </c>
      <c r="H9" s="36"/>
    </row>
    <row r="10" spans="1:8" ht="36" x14ac:dyDescent="0.25">
      <c r="A10" s="36">
        <v>8</v>
      </c>
      <c r="B10" s="43" t="s">
        <v>98</v>
      </c>
      <c r="C10" s="37">
        <v>595000</v>
      </c>
      <c r="D10" s="37">
        <v>277666.76</v>
      </c>
      <c r="E10" s="37">
        <f t="shared" si="0"/>
        <v>317333.24</v>
      </c>
      <c r="F10" s="36" t="s">
        <v>95</v>
      </c>
      <c r="G10" s="36" t="s">
        <v>89</v>
      </c>
      <c r="H10" s="36"/>
    </row>
    <row r="11" spans="1:8" ht="30" x14ac:dyDescent="0.25">
      <c r="A11" s="36">
        <v>9</v>
      </c>
      <c r="B11" s="36" t="s">
        <v>99</v>
      </c>
      <c r="C11" s="37">
        <v>598620</v>
      </c>
      <c r="D11" s="37">
        <v>119724</v>
      </c>
      <c r="E11" s="37">
        <f t="shared" si="0"/>
        <v>478896</v>
      </c>
      <c r="F11" s="36" t="s">
        <v>95</v>
      </c>
      <c r="G11" s="36" t="s">
        <v>89</v>
      </c>
      <c r="H11" s="36"/>
    </row>
    <row r="12" spans="1:8" ht="48" x14ac:dyDescent="0.25">
      <c r="A12" s="36">
        <v>10</v>
      </c>
      <c r="B12" s="43" t="s">
        <v>105</v>
      </c>
      <c r="C12" s="37">
        <v>582123</v>
      </c>
      <c r="D12" s="37">
        <v>63063</v>
      </c>
      <c r="E12" s="37">
        <f t="shared" si="0"/>
        <v>519060</v>
      </c>
      <c r="F12" s="36"/>
      <c r="G12" s="36"/>
      <c r="H12" s="36"/>
    </row>
    <row r="13" spans="1:8" ht="48" x14ac:dyDescent="0.25">
      <c r="A13" s="36">
        <v>11</v>
      </c>
      <c r="B13" s="43" t="s">
        <v>106</v>
      </c>
      <c r="C13" s="37">
        <v>573121</v>
      </c>
      <c r="D13" s="37">
        <v>62088.13</v>
      </c>
      <c r="E13" s="37">
        <f t="shared" si="0"/>
        <v>511032.87</v>
      </c>
      <c r="F13" s="36"/>
      <c r="G13" s="36"/>
      <c r="H13" s="36"/>
    </row>
    <row r="14" spans="1:8" ht="30" x14ac:dyDescent="0.25">
      <c r="A14" s="36">
        <v>12</v>
      </c>
      <c r="B14" s="36" t="s">
        <v>107</v>
      </c>
      <c r="C14" s="37">
        <v>599756</v>
      </c>
      <c r="D14" s="37">
        <v>64973.61</v>
      </c>
      <c r="E14" s="37">
        <f t="shared" si="0"/>
        <v>534782.39</v>
      </c>
      <c r="F14" s="36"/>
      <c r="G14" s="36"/>
      <c r="H14" s="36"/>
    </row>
    <row r="15" spans="1:8" ht="24" x14ac:dyDescent="0.25">
      <c r="A15" s="36">
        <v>13</v>
      </c>
      <c r="B15" s="43" t="s">
        <v>108</v>
      </c>
      <c r="C15" s="37">
        <v>22819</v>
      </c>
      <c r="D15" s="37">
        <v>22819</v>
      </c>
      <c r="E15" s="37">
        <f t="shared" si="0"/>
        <v>0</v>
      </c>
      <c r="F15" s="36"/>
      <c r="G15" s="36"/>
      <c r="H15" s="36"/>
    </row>
    <row r="16" spans="1:8" x14ac:dyDescent="0.25">
      <c r="A16" s="36">
        <v>14</v>
      </c>
      <c r="B16" s="36" t="s">
        <v>109</v>
      </c>
      <c r="C16" s="37">
        <v>595900</v>
      </c>
      <c r="D16" s="37">
        <v>595900</v>
      </c>
      <c r="E16" s="37">
        <f t="shared" si="0"/>
        <v>0</v>
      </c>
      <c r="F16" s="36"/>
      <c r="G16" s="36"/>
      <c r="H16" s="36"/>
    </row>
    <row r="17" spans="1:8" s="41" customFormat="1" ht="14.25" x14ac:dyDescent="0.2">
      <c r="A17" s="39"/>
      <c r="B17" s="39" t="s">
        <v>85</v>
      </c>
      <c r="C17" s="40">
        <f>SUM(C3:C16)</f>
        <v>12661948</v>
      </c>
      <c r="D17" s="40">
        <f>SUM(D3:D16)</f>
        <v>5911013.3599999994</v>
      </c>
      <c r="E17" s="40">
        <f>SUM(E3:E16)</f>
        <v>6750934.6400000006</v>
      </c>
      <c r="F17" s="39"/>
      <c r="G17" s="39"/>
      <c r="H17" s="39"/>
    </row>
    <row r="18" spans="1:8" x14ac:dyDescent="0.25">
      <c r="A18" s="42"/>
      <c r="B18" s="42"/>
      <c r="C18" s="42"/>
      <c r="D18" s="42"/>
      <c r="E18" s="42"/>
      <c r="F18" s="42"/>
      <c r="G18" s="42"/>
      <c r="H18" s="42"/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G10" sqref="G10"/>
    </sheetView>
  </sheetViews>
  <sheetFormatPr defaultRowHeight="15" x14ac:dyDescent="0.25"/>
  <cols>
    <col min="1" max="1" width="4.7109375" style="3" customWidth="1"/>
    <col min="2" max="2" width="21.140625" style="3" customWidth="1"/>
    <col min="3" max="3" width="18.42578125" style="3" customWidth="1"/>
    <col min="4" max="4" width="15.7109375" style="3" customWidth="1"/>
    <col min="5" max="5" width="16.140625" style="3" customWidth="1"/>
    <col min="6" max="6" width="20.140625" style="3" customWidth="1"/>
    <col min="7" max="7" width="17.140625" style="3" customWidth="1"/>
    <col min="8" max="8" width="18" style="3" customWidth="1"/>
    <col min="9" max="16384" width="9.140625" style="3"/>
  </cols>
  <sheetData>
    <row r="1" spans="1:8" ht="15" customHeight="1" x14ac:dyDescent="0.25">
      <c r="A1" s="114" t="s">
        <v>104</v>
      </c>
      <c r="B1" s="114"/>
      <c r="C1" s="114"/>
      <c r="D1" s="114"/>
      <c r="E1" s="114"/>
      <c r="F1" s="114"/>
      <c r="G1" s="114"/>
      <c r="H1" s="114"/>
    </row>
    <row r="2" spans="1:8" ht="60" x14ac:dyDescent="0.25">
      <c r="A2" s="25" t="s">
        <v>75</v>
      </c>
      <c r="B2" s="25" t="s">
        <v>42</v>
      </c>
      <c r="C2" s="25" t="s">
        <v>45</v>
      </c>
      <c r="D2" s="25" t="s">
        <v>86</v>
      </c>
      <c r="E2" s="25" t="s">
        <v>46</v>
      </c>
      <c r="F2" s="25" t="s">
        <v>87</v>
      </c>
      <c r="G2" s="25" t="s">
        <v>76</v>
      </c>
      <c r="H2" s="25" t="s">
        <v>77</v>
      </c>
    </row>
    <row r="3" spans="1:8" ht="30" x14ac:dyDescent="0.25">
      <c r="A3" s="25">
        <v>1</v>
      </c>
      <c r="B3" s="25" t="s">
        <v>100</v>
      </c>
      <c r="C3" s="26">
        <v>399900</v>
      </c>
      <c r="D3" s="26">
        <v>399900</v>
      </c>
      <c r="E3" s="26">
        <f>C3-D3</f>
        <v>0</v>
      </c>
      <c r="F3" s="25" t="s">
        <v>101</v>
      </c>
      <c r="G3" s="25" t="s">
        <v>89</v>
      </c>
      <c r="H3" s="25">
        <v>7</v>
      </c>
    </row>
    <row r="4" spans="1:8" ht="30" x14ac:dyDescent="0.25">
      <c r="A4" s="25">
        <v>2</v>
      </c>
      <c r="B4" s="25" t="s">
        <v>102</v>
      </c>
      <c r="C4" s="26">
        <v>1600100.27</v>
      </c>
      <c r="D4" s="26">
        <v>1600100.27</v>
      </c>
      <c r="E4" s="26">
        <f t="shared" ref="E4:E5" si="0">C4-D4</f>
        <v>0</v>
      </c>
      <c r="F4" s="25"/>
      <c r="G4" s="25" t="s">
        <v>89</v>
      </c>
      <c r="H4" s="25"/>
    </row>
    <row r="5" spans="1:8" s="29" customFormat="1" x14ac:dyDescent="0.2">
      <c r="A5" s="27"/>
      <c r="B5" s="27" t="s">
        <v>85</v>
      </c>
      <c r="C5" s="28">
        <f>SUM(C3:C4)</f>
        <v>2000000.27</v>
      </c>
      <c r="D5" s="28">
        <f>SUM(D3:D4)</f>
        <v>2000000.27</v>
      </c>
      <c r="E5" s="26">
        <f t="shared" si="0"/>
        <v>0</v>
      </c>
      <c r="F5" s="27"/>
      <c r="G5" s="27"/>
      <c r="H5" s="27"/>
    </row>
    <row r="6" spans="1:8" x14ac:dyDescent="0.25">
      <c r="A6" s="30"/>
      <c r="B6" s="30"/>
      <c r="C6" s="30"/>
      <c r="D6" s="30"/>
      <c r="E6" s="30"/>
      <c r="F6" s="30"/>
      <c r="G6" s="30"/>
      <c r="H6" s="30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администрация </vt:lpstr>
      <vt:lpstr>ЕДДС</vt:lpstr>
      <vt:lpstr>отдел образования </vt:lpstr>
      <vt:lpstr>ОЛИМП</vt:lpstr>
      <vt:lpstr>КДЦ</vt:lpstr>
      <vt:lpstr>ЦБС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Imushestvo3</dc:creator>
  <cp:lastModifiedBy>Imushestvo3</cp:lastModifiedBy>
  <dcterms:created xsi:type="dcterms:W3CDTF">2024-03-25T08:45:31Z</dcterms:created>
  <dcterms:modified xsi:type="dcterms:W3CDTF">2025-04-02T08:50:38Z</dcterms:modified>
</cp:coreProperties>
</file>