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отдел образования" sheetId="1" r:id="rId1"/>
    <sheet name="администрация" sheetId="2" r:id="rId2"/>
    <sheet name="ЕДДС" sheetId="3" r:id="rId3"/>
    <sheet name="ОЛИМП" sheetId="4" r:id="rId4"/>
    <sheet name="КДЦ" sheetId="5" r:id="rId5"/>
    <sheet name="ЦБ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6" l="1"/>
  <c r="E4" i="6"/>
  <c r="E3" i="6"/>
  <c r="D5" i="6"/>
  <c r="C5" i="6"/>
  <c r="E9" i="5"/>
  <c r="C12" i="5"/>
  <c r="D12" i="5"/>
  <c r="E11" i="5"/>
  <c r="E10" i="5"/>
  <c r="E8" i="5"/>
  <c r="E7" i="5"/>
  <c r="E6" i="5"/>
  <c r="E5" i="5"/>
  <c r="E4" i="5"/>
  <c r="E3" i="5"/>
  <c r="E12" i="5" l="1"/>
  <c r="F8" i="4"/>
  <c r="E8" i="4"/>
  <c r="G10" i="3" l="1"/>
  <c r="F10" i="3"/>
  <c r="E10" i="3"/>
  <c r="G17" i="2" l="1"/>
  <c r="F17" i="2"/>
  <c r="E17" i="2"/>
</calcChain>
</file>

<file path=xl/sharedStrings.xml><?xml version="1.0" encoding="utf-8"?>
<sst xmlns="http://schemas.openxmlformats.org/spreadsheetml/2006/main" count="220" uniqueCount="113">
  <si>
    <t>Перечень</t>
  </si>
  <si>
    <t>Особо ценного движимого имущества, находящегося в оперативном  управлении</t>
  </si>
  <si>
    <t>Отдела образования администрации Брасовского района</t>
  </si>
  <si>
    <t>(наименование бюджетного или автономного учреждения)</t>
  </si>
  <si>
    <t>№ п/п</t>
  </si>
  <si>
    <t>Наименование особо ценного движимого имущества</t>
  </si>
  <si>
    <t>Адрес местонахождения</t>
  </si>
  <si>
    <t>Инвентарный номер</t>
  </si>
  <si>
    <t>Балансовая стоимость (руб.)</t>
  </si>
  <si>
    <t>Остаточная стоимость (руб.)</t>
  </si>
  <si>
    <t>Кабинет биологии</t>
  </si>
  <si>
    <t>с.Брасово, ул. Советская, д.7</t>
  </si>
  <si>
    <t>Портативный прог- техн. Комплекс учителя: ноутбук, проектор, экран, МФУ, колонки</t>
  </si>
  <si>
    <t>Автобус 11-ти местный ГАЗ- 322121G0812249</t>
  </si>
  <si>
    <t>Автобус ПАЗ 32053-70к Х1М3205СХА0006015</t>
  </si>
  <si>
    <t>Телевизор Самсунг</t>
  </si>
  <si>
    <t>с.Глоднево, ул.Молодежная, 25</t>
  </si>
  <si>
    <t>Котел газовый ИШМА-100 У с автоматикой САБК</t>
  </si>
  <si>
    <t>Котел ИШМА-100</t>
  </si>
  <si>
    <t>п.Каменка,14</t>
  </si>
  <si>
    <t>с.Красное, ул.Школьная , д3</t>
  </si>
  <si>
    <t>Стелаж кухонный для тарелок и стаканов СКТСК-5</t>
  </si>
  <si>
    <t>П.Локоть, ул. Вали Котик,21</t>
  </si>
  <si>
    <t>Кабинет физики</t>
  </si>
  <si>
    <t>п.Локоть, ул.Школьная,1а</t>
  </si>
  <si>
    <t>Интерактивный аппаратно-программный комплекс</t>
  </si>
  <si>
    <t>Ноутбук ASUS</t>
  </si>
  <si>
    <t>П.Локоть, ул. Вали Котик,19</t>
  </si>
  <si>
    <t>Автобус ПАЗ 32053-70</t>
  </si>
  <si>
    <t>Интерактивная доска</t>
  </si>
  <si>
    <t>Библиотечный фонд</t>
  </si>
  <si>
    <t>Мультимедийный проектор Bend MP622 8 шт</t>
  </si>
  <si>
    <t>п.Локоть, пр-кт Ленина, 67</t>
  </si>
  <si>
    <t>Кабинет географии</t>
  </si>
  <si>
    <t>Тестомес МТМ60 МН с дежой</t>
  </si>
  <si>
    <t>Аккордеон</t>
  </si>
  <si>
    <t>п.Локоть, пер.Советский, д15</t>
  </si>
  <si>
    <t>Casio Celviano AP-620 цифровое фортепиано</t>
  </si>
  <si>
    <t>Котел КЧМ-5</t>
  </si>
  <si>
    <t>д.Погребы, ул.Школьная,57</t>
  </si>
  <si>
    <t>Грузовая машина</t>
  </si>
  <si>
    <t>с.столбово,ул. Школьная,26</t>
  </si>
  <si>
    <t>С.Хотеева, ул.Молодежная,7</t>
  </si>
  <si>
    <t>С.Чаянка, ул.Молодежная,7</t>
  </si>
  <si>
    <t>ПЕРЕЧЕНЬ</t>
  </si>
  <si>
    <t xml:space="preserve">        особо ценного движимого имущества, находящегося в оперативном управлении</t>
  </si>
  <si>
    <t>Администрация Брасовского района</t>
  </si>
  <si>
    <t>на 01.01.2023</t>
  </si>
  <si>
    <t xml:space="preserve">Наименование
движимого
имущества
</t>
  </si>
  <si>
    <t xml:space="preserve">Адрес
местонахождения
</t>
  </si>
  <si>
    <t xml:space="preserve">Инвентарный
номер
</t>
  </si>
  <si>
    <t xml:space="preserve">Балансовая 
стоимость
(руб)
</t>
  </si>
  <si>
    <t>Сумма амортизации (руб)</t>
  </si>
  <si>
    <t xml:space="preserve">Остаточная
стоимость
(руб)
</t>
  </si>
  <si>
    <t>Шевроле Нива 212300-55</t>
  </si>
  <si>
    <t xml:space="preserve">пос.Локоть
пр-кт Ленина  2
</t>
  </si>
  <si>
    <t xml:space="preserve">000000000000510               </t>
  </si>
  <si>
    <t>Автомобиль TOYOTA CAMRY</t>
  </si>
  <si>
    <t xml:space="preserve">А11013540046           </t>
  </si>
  <si>
    <t xml:space="preserve">Автомашина TOYOTA Camry </t>
  </si>
  <si>
    <t>CHEVROLET NIVA.212300-55</t>
  </si>
  <si>
    <t xml:space="preserve">ВА000000292                   </t>
  </si>
  <si>
    <t>Автомобиль LADA XRAY</t>
  </si>
  <si>
    <t>А10100140092</t>
  </si>
  <si>
    <t xml:space="preserve">Автомобиль ГАЗ-2705 </t>
  </si>
  <si>
    <t>А00000040173</t>
  </si>
  <si>
    <t>Машина для выемки грунта ДЭМ 1145</t>
  </si>
  <si>
    <t>А00000040162</t>
  </si>
  <si>
    <t>Трактор "Беларус 320.4М"</t>
  </si>
  <si>
    <t>А00000040356</t>
  </si>
  <si>
    <t>УАЗ 390945</t>
  </si>
  <si>
    <t>А00000040171</t>
  </si>
  <si>
    <t>Итого</t>
  </si>
  <si>
    <t>МКУ "Единая дежурно-диспетчерская служба системы 112 Брасовского района</t>
  </si>
  <si>
    <t>Выносная акустическая установка с квитирование</t>
  </si>
  <si>
    <t xml:space="preserve">000000000000548               </t>
  </si>
  <si>
    <t>Пульт управления комплексом по радиоканалу ТИГА</t>
  </si>
  <si>
    <t xml:space="preserve">000000000000549               </t>
  </si>
  <si>
    <t>Медиашлюз PRIN Tiger MSC60/2000</t>
  </si>
  <si>
    <t xml:space="preserve">11013408611                   </t>
  </si>
  <si>
    <t>Программно-аппаратный комплекс VIPNet Coordinator HW100C</t>
  </si>
  <si>
    <t xml:space="preserve">11013409020                   </t>
  </si>
  <si>
    <t>Перечень особо ценного движимого имущества, находящегося в оперативном управлении МБУ ДО ДЮСШ "Олимп" по состоянию на 01.01.2023г.</t>
  </si>
  <si>
    <t>№п/п</t>
  </si>
  <si>
    <t xml:space="preserve">Адрес местонахождения </t>
  </si>
  <si>
    <t xml:space="preserve">Инвентарный номер </t>
  </si>
  <si>
    <t>Боксерский ринг напольный на упорах</t>
  </si>
  <si>
    <t>Штанга рекордная олимпийская</t>
  </si>
  <si>
    <t>Ковры для борьбы ТУ9616-003-79526159-2006</t>
  </si>
  <si>
    <t>Многофункциональная спортивная площадка с хоккейным бортом</t>
  </si>
  <si>
    <t>Малая спортивная площадка, монтируемая на открытых площадках</t>
  </si>
  <si>
    <t>ИТОГО</t>
  </si>
  <si>
    <t>рп. Локоть, пр-т Ленина, д. 15</t>
  </si>
  <si>
    <t>-</t>
  </si>
  <si>
    <t>Перечень особо ценного движимого имущества, находящегося в оперативном управлении МБУК "КДЦ Брасовского района" на 01.01.2023 г</t>
  </si>
  <si>
    <t>Сумма амортизации (руб.)</t>
  </si>
  <si>
    <t>Основание и дата возникновения права муниципальной собственности</t>
  </si>
  <si>
    <t>Одежда сцены</t>
  </si>
  <si>
    <t>Аттракцион Карусель "Юла"</t>
  </si>
  <si>
    <t>Аттракцион Качели "Лодочка"</t>
  </si>
  <si>
    <t>Детский игровой комплекс ДИК-880</t>
  </si>
  <si>
    <t>Комплекс кинотехнологического оборудования для кинозала</t>
  </si>
  <si>
    <t>комплект системы управления для Экрана светодиодного, размер экрана:4480х3200 м</t>
  </si>
  <si>
    <t>Стационарный стальной подвес для Экрана светодиодного, размер экрана:4480х3200 м</t>
  </si>
  <si>
    <t>Сценический сборно-развлекательный комплекс 6,0х4,8 м "Антикризис"</t>
  </si>
  <si>
    <t>Экран светодиодный, размер 4480х3200 мм</t>
  </si>
  <si>
    <t>Распоряжение №551р от 30.12.2022</t>
  </si>
  <si>
    <t>Распоряжение №549р от 30.12.2022</t>
  </si>
  <si>
    <t>рп. Локоть, пр-т Ленина, д. 6</t>
  </si>
  <si>
    <t>Перечень особо ценного движимого имущества, находящегося в оперативном управлении МБУК "ЦБС Брасовского района" на 01.01.2023 г</t>
  </si>
  <si>
    <t>Автомобиль ГАЗ-32213-404</t>
  </si>
  <si>
    <t xml:space="preserve">Библиотечный фонд </t>
  </si>
  <si>
    <t>2008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</si>
</sst>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3" fillId="0" borderId="0"/>
    <xf numFmtId="0" fontId="7" fillId="0" borderId="0"/>
  </cellStyleXfs>
  <cellXfs count="98">
    <xf numFmtId="0" fontId="0" fillId="0" borderId="0" xfId="0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1" xfId="0" applyNumberFormat="1" applyFont="1" applyBorder="1"/>
    <xf numFmtId="0" fontId="1" fillId="0" borderId="11" xfId="0" applyFont="1" applyBorder="1" applyAlignment="1">
      <alignment wrapText="1"/>
    </xf>
    <xf numFmtId="0" fontId="1" fillId="0" borderId="8" xfId="0" applyFont="1" applyBorder="1"/>
    <xf numFmtId="0" fontId="1" fillId="0" borderId="10" xfId="0" applyFont="1" applyBorder="1"/>
    <xf numFmtId="2" fontId="1" fillId="0" borderId="13" xfId="0" applyNumberFormat="1" applyFont="1" applyBorder="1"/>
    <xf numFmtId="0" fontId="1" fillId="0" borderId="14" xfId="0" applyFont="1" applyBorder="1" applyAlignment="1"/>
    <xf numFmtId="0" fontId="1" fillId="0" borderId="13" xfId="0" applyFont="1" applyBorder="1" applyAlignment="1"/>
    <xf numFmtId="2" fontId="1" fillId="0" borderId="10" xfId="0" applyNumberFormat="1" applyFont="1" applyBorder="1"/>
    <xf numFmtId="0" fontId="1" fillId="0" borderId="2" xfId="0" applyFont="1" applyBorder="1"/>
    <xf numFmtId="2" fontId="1" fillId="0" borderId="4" xfId="0" applyNumberFormat="1" applyFont="1" applyBorder="1"/>
    <xf numFmtId="0" fontId="1" fillId="0" borderId="5" xfId="0" applyFont="1" applyBorder="1"/>
    <xf numFmtId="2" fontId="1" fillId="0" borderId="7" xfId="0" applyNumberFormat="1" applyFont="1" applyBorder="1"/>
    <xf numFmtId="0" fontId="0" fillId="0" borderId="0" xfId="0" applyFill="1"/>
    <xf numFmtId="0" fontId="3" fillId="0" borderId="0" xfId="0" applyFont="1" applyFill="1" applyAlignment="1">
      <alignment horizontal="left" indent="15"/>
    </xf>
    <xf numFmtId="0" fontId="4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/>
    <xf numFmtId="0" fontId="8" fillId="0" borderId="11" xfId="1" applyNumberFormat="1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wrapText="1"/>
    </xf>
    <xf numFmtId="0" fontId="9" fillId="0" borderId="11" xfId="2" applyNumberFormat="1" applyFont="1" applyFill="1" applyBorder="1" applyAlignment="1">
      <alignment vertical="top" wrapText="1"/>
    </xf>
    <xf numFmtId="4" fontId="8" fillId="0" borderId="11" xfId="1" applyNumberFormat="1" applyFont="1" applyFill="1" applyBorder="1" applyAlignment="1">
      <alignment horizontal="right" vertical="top"/>
    </xf>
    <xf numFmtId="0" fontId="1" fillId="0" borderId="11" xfId="0" applyFont="1" applyFill="1" applyBorder="1"/>
    <xf numFmtId="0" fontId="8" fillId="0" borderId="11" xfId="1" applyNumberFormat="1" applyFont="1" applyFill="1" applyBorder="1" applyAlignment="1">
      <alignment horizontal="right" vertical="top"/>
    </xf>
    <xf numFmtId="0" fontId="6" fillId="0" borderId="11" xfId="2" applyNumberFormat="1" applyFont="1" applyFill="1" applyBorder="1" applyAlignment="1">
      <alignment vertical="top" wrapText="1"/>
    </xf>
    <xf numFmtId="0" fontId="0" fillId="0" borderId="0" xfId="0" applyFont="1" applyFill="1"/>
    <xf numFmtId="4" fontId="10" fillId="0" borderId="11" xfId="0" applyNumberFormat="1" applyFont="1" applyFill="1" applyBorder="1"/>
    <xf numFmtId="4" fontId="1" fillId="0" borderId="11" xfId="0" applyNumberFormat="1" applyFont="1" applyFill="1" applyBorder="1"/>
    <xf numFmtId="0" fontId="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/>
    <xf numFmtId="0" fontId="12" fillId="0" borderId="0" xfId="0" applyFont="1" applyFill="1"/>
    <xf numFmtId="0" fontId="14" fillId="0" borderId="0" xfId="3" applyFont="1" applyFill="1" applyBorder="1" applyAlignment="1">
      <alignment vertical="center" wrapText="1"/>
    </xf>
    <xf numFmtId="0" fontId="3" fillId="0" borderId="0" xfId="0" applyFont="1" applyAlignment="1">
      <alignment horizontal="left" indent="15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14" fillId="0" borderId="11" xfId="4" applyNumberFormat="1" applyFont="1" applyBorder="1" applyAlignment="1">
      <alignment vertical="top" wrapText="1"/>
    </xf>
    <xf numFmtId="4" fontId="11" fillId="0" borderId="11" xfId="0" applyNumberFormat="1" applyFont="1" applyBorder="1" applyAlignment="1">
      <alignment horizontal="right" vertical="top"/>
    </xf>
    <xf numFmtId="0" fontId="10" fillId="0" borderId="11" xfId="0" applyFont="1" applyBorder="1"/>
    <xf numFmtId="4" fontId="10" fillId="0" borderId="11" xfId="0" applyNumberFormat="1" applyFont="1" applyBorder="1"/>
    <xf numFmtId="2" fontId="10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4" fillId="0" borderId="11" xfId="0" applyNumberFormat="1" applyFont="1" applyBorder="1" applyAlignment="1">
      <alignment horizontal="justify"/>
    </xf>
    <xf numFmtId="0" fontId="1" fillId="0" borderId="0" xfId="0" applyFont="1" applyAlignment="1">
      <alignment horizontal="justify"/>
    </xf>
    <xf numFmtId="0" fontId="1" fillId="0" borderId="11" xfId="0" applyFont="1" applyBorder="1" applyAlignment="1">
      <alignment horizontal="justify" vertical="top"/>
    </xf>
    <xf numFmtId="0" fontId="10" fillId="0" borderId="11" xfId="0" applyFont="1" applyBorder="1" applyAlignment="1">
      <alignment horizontal="justify"/>
    </xf>
    <xf numFmtId="4" fontId="10" fillId="0" borderId="11" xfId="0" applyNumberFormat="1" applyFont="1" applyBorder="1" applyAlignment="1">
      <alignment horizontal="justify"/>
    </xf>
    <xf numFmtId="0" fontId="10" fillId="0" borderId="0" xfId="0" applyFont="1"/>
    <xf numFmtId="4" fontId="1" fillId="0" borderId="11" xfId="0" applyNumberFormat="1" applyFont="1" applyBorder="1" applyAlignment="1">
      <alignment horizontal="justify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2" fontId="1" fillId="0" borderId="14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1" xfId="0" applyFont="1" applyBorder="1"/>
    <xf numFmtId="0" fontId="3" fillId="0" borderId="11" xfId="0" applyFont="1" applyBorder="1" applyAlignment="1">
      <alignment horizontal="justify"/>
    </xf>
    <xf numFmtId="0" fontId="3" fillId="0" borderId="0" xfId="0" applyFont="1"/>
  </cellXfs>
  <cellStyles count="5">
    <cellStyle name="Обычный" xfId="0" builtinId="0"/>
    <cellStyle name="Обычный 2" xfId="3"/>
    <cellStyle name="Обычный_Лист1" xfId="1"/>
    <cellStyle name="Обычный_Особо ценное" xfId="2"/>
    <cellStyle name="Обычный_Особо ценное ЕДДС 01.01.202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54" sqref="F54"/>
    </sheetView>
  </sheetViews>
  <sheetFormatPr defaultRowHeight="15" x14ac:dyDescent="0.25"/>
  <cols>
    <col min="1" max="1" width="4.7109375" style="1" customWidth="1"/>
    <col min="2" max="2" width="9.140625" style="1"/>
    <col min="3" max="3" width="11" style="1" customWidth="1"/>
    <col min="4" max="4" width="9.140625" style="1"/>
    <col min="5" max="5" width="12.28515625" style="1" customWidth="1"/>
    <col min="6" max="6" width="10.7109375" style="1" customWidth="1"/>
    <col min="7" max="7" width="11" style="1" customWidth="1"/>
    <col min="8" max="8" width="6.28515625" style="1" customWidth="1"/>
    <col min="9" max="9" width="12.7109375" style="1" customWidth="1"/>
    <col min="10" max="16384" width="9.140625" style="1"/>
  </cols>
  <sheetData>
    <row r="1" spans="1:9" ht="30" customHeight="1" x14ac:dyDescent="0.25">
      <c r="D1" s="64" t="s">
        <v>0</v>
      </c>
      <c r="E1" s="64"/>
    </row>
    <row r="2" spans="1:9" ht="30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9" ht="16.5" customHeight="1" x14ac:dyDescent="0.25">
      <c r="A3" s="66" t="s">
        <v>2</v>
      </c>
      <c r="B3" s="66"/>
      <c r="C3" s="66"/>
      <c r="D3" s="66"/>
      <c r="E3" s="66"/>
      <c r="F3" s="66"/>
      <c r="G3" s="66"/>
      <c r="H3" s="66"/>
      <c r="I3" s="66"/>
    </row>
    <row r="4" spans="1:9" ht="20.25" customHeight="1" x14ac:dyDescent="0.25">
      <c r="B4" s="67" t="s">
        <v>3</v>
      </c>
      <c r="C4" s="67"/>
      <c r="D4" s="67"/>
      <c r="E4" s="67"/>
      <c r="F4" s="67"/>
      <c r="G4" s="67"/>
      <c r="H4" s="67"/>
    </row>
    <row r="5" spans="1:9" ht="30" customHeight="1" x14ac:dyDescent="0.25">
      <c r="A5" s="68" t="s">
        <v>4</v>
      </c>
      <c r="B5" s="71" t="s">
        <v>5</v>
      </c>
      <c r="C5" s="72"/>
      <c r="D5" s="71" t="s">
        <v>6</v>
      </c>
      <c r="E5" s="72"/>
      <c r="F5" s="77" t="s">
        <v>7</v>
      </c>
      <c r="G5" s="71" t="s">
        <v>8</v>
      </c>
      <c r="H5" s="72"/>
      <c r="I5" s="77" t="s">
        <v>9</v>
      </c>
    </row>
    <row r="6" spans="1:9" ht="30" customHeight="1" x14ac:dyDescent="0.25">
      <c r="A6" s="69"/>
      <c r="B6" s="73"/>
      <c r="C6" s="74"/>
      <c r="D6" s="73"/>
      <c r="E6" s="74"/>
      <c r="F6" s="78"/>
      <c r="G6" s="73"/>
      <c r="H6" s="74"/>
      <c r="I6" s="78"/>
    </row>
    <row r="7" spans="1:9" ht="30" customHeight="1" x14ac:dyDescent="0.25">
      <c r="A7" s="70"/>
      <c r="B7" s="75"/>
      <c r="C7" s="76"/>
      <c r="D7" s="75"/>
      <c r="E7" s="76"/>
      <c r="F7" s="79"/>
      <c r="G7" s="75"/>
      <c r="H7" s="76"/>
      <c r="I7" s="79"/>
    </row>
    <row r="8" spans="1:9" ht="30" customHeight="1" x14ac:dyDescent="0.25">
      <c r="A8" s="2">
        <v>1</v>
      </c>
      <c r="B8" s="3" t="s">
        <v>10</v>
      </c>
      <c r="C8" s="4"/>
      <c r="D8" s="80" t="s">
        <v>11</v>
      </c>
      <c r="E8" s="81"/>
      <c r="F8" s="5">
        <v>4546</v>
      </c>
      <c r="G8" s="84">
        <v>407373.33</v>
      </c>
      <c r="H8" s="85"/>
      <c r="I8" s="4">
        <v>0</v>
      </c>
    </row>
    <row r="9" spans="1:9" ht="30" customHeight="1" x14ac:dyDescent="0.25">
      <c r="A9" s="2">
        <v>2</v>
      </c>
      <c r="B9" s="80" t="s">
        <v>12</v>
      </c>
      <c r="C9" s="81"/>
      <c r="D9" s="80" t="s">
        <v>11</v>
      </c>
      <c r="E9" s="81"/>
      <c r="F9" s="6">
        <v>6220</v>
      </c>
      <c r="G9" s="84">
        <v>81406.45</v>
      </c>
      <c r="H9" s="85"/>
      <c r="I9" s="4">
        <v>0</v>
      </c>
    </row>
    <row r="10" spans="1:9" ht="30" customHeight="1" x14ac:dyDescent="0.25">
      <c r="A10" s="7">
        <v>3</v>
      </c>
      <c r="B10" s="86" t="s">
        <v>13</v>
      </c>
      <c r="C10" s="87"/>
      <c r="D10" s="80" t="s">
        <v>11</v>
      </c>
      <c r="E10" s="81"/>
      <c r="F10" s="7">
        <v>614</v>
      </c>
      <c r="G10" s="82">
        <v>1059675</v>
      </c>
      <c r="H10" s="83"/>
      <c r="I10" s="8">
        <v>75711.679999999993</v>
      </c>
    </row>
    <row r="11" spans="1:9" ht="30" customHeight="1" x14ac:dyDescent="0.25">
      <c r="A11" s="2">
        <v>4</v>
      </c>
      <c r="B11" s="80" t="s">
        <v>14</v>
      </c>
      <c r="C11" s="81"/>
      <c r="D11" s="80" t="s">
        <v>11</v>
      </c>
      <c r="E11" s="81"/>
      <c r="F11" s="2">
        <v>5748</v>
      </c>
      <c r="G11" s="82">
        <v>1083000</v>
      </c>
      <c r="H11" s="83"/>
      <c r="I11" s="4">
        <v>0</v>
      </c>
    </row>
    <row r="12" spans="1:9" ht="30" customHeight="1" x14ac:dyDescent="0.25">
      <c r="A12" s="2">
        <v>5</v>
      </c>
      <c r="B12" s="84" t="s">
        <v>15</v>
      </c>
      <c r="C12" s="85"/>
      <c r="D12" s="80" t="s">
        <v>16</v>
      </c>
      <c r="E12" s="81"/>
      <c r="F12" s="2">
        <v>16</v>
      </c>
      <c r="G12" s="82">
        <v>7436</v>
      </c>
      <c r="H12" s="83"/>
      <c r="I12" s="4">
        <v>0</v>
      </c>
    </row>
    <row r="13" spans="1:9" ht="30" customHeight="1" x14ac:dyDescent="0.25">
      <c r="A13" s="7">
        <v>6</v>
      </c>
      <c r="B13" s="80" t="s">
        <v>17</v>
      </c>
      <c r="C13" s="81"/>
      <c r="D13" s="80" t="s">
        <v>16</v>
      </c>
      <c r="E13" s="81"/>
      <c r="F13" s="7">
        <v>6</v>
      </c>
      <c r="G13" s="82">
        <v>63350</v>
      </c>
      <c r="H13" s="83"/>
      <c r="I13" s="8">
        <v>20765.259999999998</v>
      </c>
    </row>
    <row r="14" spans="1:9" ht="30" customHeight="1" x14ac:dyDescent="0.25">
      <c r="A14" s="2">
        <v>7</v>
      </c>
      <c r="B14" s="84" t="s">
        <v>18</v>
      </c>
      <c r="C14" s="85"/>
      <c r="D14" s="80" t="s">
        <v>16</v>
      </c>
      <c r="E14" s="81"/>
      <c r="F14" s="2">
        <v>62</v>
      </c>
      <c r="G14" s="82">
        <v>93000</v>
      </c>
      <c r="H14" s="83"/>
      <c r="I14" s="9">
        <v>0</v>
      </c>
    </row>
    <row r="15" spans="1:9" ht="30" customHeight="1" x14ac:dyDescent="0.25">
      <c r="A15" s="2">
        <v>8</v>
      </c>
      <c r="B15" s="80" t="s">
        <v>12</v>
      </c>
      <c r="C15" s="81"/>
      <c r="D15" s="80" t="s">
        <v>16</v>
      </c>
      <c r="E15" s="81"/>
      <c r="F15" s="2">
        <v>6225</v>
      </c>
      <c r="G15" s="82">
        <v>81406.45</v>
      </c>
      <c r="H15" s="83"/>
      <c r="I15" s="9">
        <v>0</v>
      </c>
    </row>
    <row r="16" spans="1:9" ht="30" customHeight="1" x14ac:dyDescent="0.25">
      <c r="A16" s="7">
        <v>9</v>
      </c>
      <c r="B16" s="80" t="s">
        <v>12</v>
      </c>
      <c r="C16" s="81"/>
      <c r="D16" s="10" t="s">
        <v>19</v>
      </c>
      <c r="E16" s="11"/>
      <c r="F16" s="7">
        <v>6227</v>
      </c>
      <c r="G16" s="82">
        <v>81406.45</v>
      </c>
      <c r="H16" s="83"/>
      <c r="I16" s="12">
        <v>0</v>
      </c>
    </row>
    <row r="17" spans="1:9" ht="30" customHeight="1" x14ac:dyDescent="0.25">
      <c r="A17" s="2">
        <v>10</v>
      </c>
      <c r="B17" s="80" t="s">
        <v>12</v>
      </c>
      <c r="C17" s="81"/>
      <c r="D17" s="80" t="s">
        <v>20</v>
      </c>
      <c r="E17" s="81"/>
      <c r="F17" s="2">
        <v>6224</v>
      </c>
      <c r="G17" s="82">
        <v>81406.45</v>
      </c>
      <c r="H17" s="83"/>
      <c r="I17" s="9">
        <v>0</v>
      </c>
    </row>
    <row r="18" spans="1:9" ht="30" customHeight="1" x14ac:dyDescent="0.25">
      <c r="A18" s="2">
        <v>11</v>
      </c>
      <c r="B18" s="80" t="s">
        <v>21</v>
      </c>
      <c r="C18" s="81"/>
      <c r="D18" s="80" t="s">
        <v>22</v>
      </c>
      <c r="E18" s="81"/>
      <c r="F18" s="2">
        <v>1</v>
      </c>
      <c r="G18" s="82">
        <v>9970</v>
      </c>
      <c r="H18" s="83"/>
      <c r="I18" s="9">
        <v>0</v>
      </c>
    </row>
    <row r="19" spans="1:9" ht="30" customHeight="1" x14ac:dyDescent="0.25">
      <c r="A19" s="2">
        <v>12</v>
      </c>
      <c r="B19" s="84" t="s">
        <v>23</v>
      </c>
      <c r="C19" s="85"/>
      <c r="D19" s="80" t="s">
        <v>24</v>
      </c>
      <c r="E19" s="81"/>
      <c r="F19" s="2">
        <v>2709</v>
      </c>
      <c r="G19" s="82">
        <v>533165</v>
      </c>
      <c r="H19" s="83"/>
      <c r="I19" s="9">
        <v>0</v>
      </c>
    </row>
    <row r="20" spans="1:9" ht="30" customHeight="1" x14ac:dyDescent="0.25">
      <c r="A20" s="2">
        <v>13</v>
      </c>
      <c r="B20" s="86" t="s">
        <v>25</v>
      </c>
      <c r="C20" s="87"/>
      <c r="D20" s="80" t="s">
        <v>24</v>
      </c>
      <c r="E20" s="81"/>
      <c r="F20" s="2">
        <v>2707</v>
      </c>
      <c r="G20" s="82">
        <v>90739</v>
      </c>
      <c r="H20" s="83"/>
      <c r="I20" s="9">
        <v>0</v>
      </c>
    </row>
    <row r="21" spans="1:9" ht="30" customHeight="1" x14ac:dyDescent="0.25">
      <c r="A21" s="7">
        <v>14</v>
      </c>
      <c r="B21" s="80" t="s">
        <v>12</v>
      </c>
      <c r="C21" s="81"/>
      <c r="D21" s="80" t="s">
        <v>24</v>
      </c>
      <c r="E21" s="81"/>
      <c r="F21" s="7">
        <v>6216</v>
      </c>
      <c r="G21" s="82">
        <v>81406.45</v>
      </c>
      <c r="H21" s="83"/>
      <c r="I21" s="12">
        <v>0</v>
      </c>
    </row>
    <row r="22" spans="1:9" ht="30" customHeight="1" x14ac:dyDescent="0.25">
      <c r="A22" s="2">
        <v>15</v>
      </c>
      <c r="B22" s="80" t="s">
        <v>12</v>
      </c>
      <c r="C22" s="81"/>
      <c r="D22" s="80" t="s">
        <v>24</v>
      </c>
      <c r="E22" s="81"/>
      <c r="F22" s="2">
        <v>6217</v>
      </c>
      <c r="G22" s="82">
        <v>81406.45</v>
      </c>
      <c r="H22" s="83"/>
      <c r="I22" s="9">
        <v>0</v>
      </c>
    </row>
    <row r="23" spans="1:9" ht="30" customHeight="1" x14ac:dyDescent="0.25">
      <c r="A23" s="7">
        <v>16</v>
      </c>
      <c r="B23" s="84" t="s">
        <v>26</v>
      </c>
      <c r="C23" s="85"/>
      <c r="D23" s="80" t="s">
        <v>27</v>
      </c>
      <c r="E23" s="81"/>
      <c r="F23" s="7">
        <v>7362</v>
      </c>
      <c r="G23" s="82">
        <v>25352</v>
      </c>
      <c r="H23" s="83"/>
      <c r="I23" s="12">
        <v>0</v>
      </c>
    </row>
    <row r="24" spans="1:9" ht="30" customHeight="1" x14ac:dyDescent="0.25">
      <c r="A24" s="2">
        <v>17</v>
      </c>
      <c r="B24" s="86" t="s">
        <v>25</v>
      </c>
      <c r="C24" s="87"/>
      <c r="D24" s="80" t="s">
        <v>27</v>
      </c>
      <c r="E24" s="81"/>
      <c r="F24" s="2">
        <v>573</v>
      </c>
      <c r="G24" s="82">
        <v>75440</v>
      </c>
      <c r="H24" s="83"/>
      <c r="I24" s="9">
        <v>0</v>
      </c>
    </row>
    <row r="25" spans="1:9" ht="30" customHeight="1" x14ac:dyDescent="0.25">
      <c r="A25" s="2">
        <v>18</v>
      </c>
      <c r="B25" s="80" t="s">
        <v>28</v>
      </c>
      <c r="C25" s="81"/>
      <c r="D25" s="80" t="s">
        <v>27</v>
      </c>
      <c r="E25" s="81"/>
      <c r="F25" s="2">
        <v>5749</v>
      </c>
      <c r="G25" s="82">
        <v>1083000</v>
      </c>
      <c r="H25" s="83"/>
      <c r="I25" s="9">
        <v>0</v>
      </c>
    </row>
    <row r="26" spans="1:9" ht="30" customHeight="1" x14ac:dyDescent="0.25">
      <c r="A26" s="7">
        <v>19</v>
      </c>
      <c r="B26" s="80" t="s">
        <v>29</v>
      </c>
      <c r="C26" s="81"/>
      <c r="D26" s="80" t="s">
        <v>27</v>
      </c>
      <c r="E26" s="81"/>
      <c r="F26" s="7">
        <v>599</v>
      </c>
      <c r="G26" s="82">
        <v>98000</v>
      </c>
      <c r="H26" s="83"/>
      <c r="I26" s="12">
        <v>0</v>
      </c>
    </row>
    <row r="27" spans="1:9" ht="30" customHeight="1" x14ac:dyDescent="0.25">
      <c r="A27" s="2">
        <v>20</v>
      </c>
      <c r="B27" s="80" t="s">
        <v>30</v>
      </c>
      <c r="C27" s="81"/>
      <c r="D27" s="80" t="s">
        <v>27</v>
      </c>
      <c r="E27" s="81"/>
      <c r="F27" s="2"/>
      <c r="G27" s="82">
        <v>989005.63</v>
      </c>
      <c r="H27" s="83"/>
      <c r="I27" s="9">
        <v>0</v>
      </c>
    </row>
    <row r="28" spans="1:9" ht="30" customHeight="1" x14ac:dyDescent="0.25">
      <c r="A28" s="2">
        <v>21</v>
      </c>
      <c r="B28" s="80" t="s">
        <v>31</v>
      </c>
      <c r="C28" s="81"/>
      <c r="D28" s="80" t="s">
        <v>32</v>
      </c>
      <c r="E28" s="81"/>
      <c r="F28" s="2">
        <v>4135</v>
      </c>
      <c r="G28" s="82">
        <v>219512</v>
      </c>
      <c r="H28" s="83"/>
      <c r="I28" s="9">
        <v>0</v>
      </c>
    </row>
    <row r="29" spans="1:9" ht="30" customHeight="1" x14ac:dyDescent="0.25">
      <c r="A29" s="7">
        <v>22</v>
      </c>
      <c r="B29" s="84" t="s">
        <v>23</v>
      </c>
      <c r="C29" s="85"/>
      <c r="D29" s="80" t="s">
        <v>32</v>
      </c>
      <c r="E29" s="81"/>
      <c r="F29" s="7">
        <v>4008</v>
      </c>
      <c r="G29" s="82">
        <v>325897.5</v>
      </c>
      <c r="H29" s="83"/>
      <c r="I29" s="12">
        <v>0</v>
      </c>
    </row>
    <row r="30" spans="1:9" ht="30" customHeight="1" x14ac:dyDescent="0.25">
      <c r="A30" s="2">
        <v>23</v>
      </c>
      <c r="B30" s="84" t="s">
        <v>10</v>
      </c>
      <c r="C30" s="85"/>
      <c r="D30" s="80" t="s">
        <v>32</v>
      </c>
      <c r="E30" s="81"/>
      <c r="F30" s="2">
        <v>4006</v>
      </c>
      <c r="G30" s="82">
        <v>430912</v>
      </c>
      <c r="H30" s="83"/>
      <c r="I30" s="9">
        <v>0</v>
      </c>
    </row>
    <row r="31" spans="1:9" ht="30" customHeight="1" x14ac:dyDescent="0.25">
      <c r="A31" s="2">
        <v>24</v>
      </c>
      <c r="B31" s="80" t="s">
        <v>25</v>
      </c>
      <c r="C31" s="81"/>
      <c r="D31" s="80" t="s">
        <v>32</v>
      </c>
      <c r="E31" s="81"/>
      <c r="F31" s="2">
        <v>4002</v>
      </c>
      <c r="G31" s="82">
        <v>75440</v>
      </c>
      <c r="H31" s="83"/>
      <c r="I31" s="9">
        <v>0</v>
      </c>
    </row>
    <row r="32" spans="1:9" ht="30" customHeight="1" x14ac:dyDescent="0.25">
      <c r="A32" s="7">
        <v>25</v>
      </c>
      <c r="B32" s="80" t="s">
        <v>12</v>
      </c>
      <c r="C32" s="81"/>
      <c r="D32" s="80" t="s">
        <v>32</v>
      </c>
      <c r="E32" s="81"/>
      <c r="F32" s="7">
        <v>6218</v>
      </c>
      <c r="G32" s="82">
        <v>81406.45</v>
      </c>
      <c r="H32" s="83"/>
      <c r="I32" s="12">
        <v>0</v>
      </c>
    </row>
    <row r="33" spans="1:9" ht="30" customHeight="1" x14ac:dyDescent="0.25">
      <c r="A33" s="2">
        <v>26</v>
      </c>
      <c r="B33" s="80" t="s">
        <v>12</v>
      </c>
      <c r="C33" s="81"/>
      <c r="D33" s="80" t="s">
        <v>32</v>
      </c>
      <c r="E33" s="81"/>
      <c r="F33" s="2">
        <v>6219</v>
      </c>
      <c r="G33" s="82">
        <v>81406.45</v>
      </c>
      <c r="H33" s="83"/>
      <c r="I33" s="9">
        <v>0</v>
      </c>
    </row>
    <row r="34" spans="1:9" ht="30" customHeight="1" x14ac:dyDescent="0.25">
      <c r="A34" s="2">
        <v>27</v>
      </c>
      <c r="B34" s="84" t="s">
        <v>33</v>
      </c>
      <c r="C34" s="85"/>
      <c r="D34" s="80" t="s">
        <v>32</v>
      </c>
      <c r="E34" s="81"/>
      <c r="F34" s="2">
        <v>4007</v>
      </c>
      <c r="G34" s="82">
        <v>78151.429999999993</v>
      </c>
      <c r="H34" s="83"/>
      <c r="I34" s="9">
        <v>0</v>
      </c>
    </row>
    <row r="35" spans="1:9" ht="30" customHeight="1" x14ac:dyDescent="0.25">
      <c r="A35" s="7">
        <v>28</v>
      </c>
      <c r="B35" s="80" t="s">
        <v>34</v>
      </c>
      <c r="C35" s="81"/>
      <c r="D35" s="80" t="s">
        <v>32</v>
      </c>
      <c r="E35" s="81"/>
      <c r="F35" s="7">
        <v>6156</v>
      </c>
      <c r="G35" s="82">
        <v>70000</v>
      </c>
      <c r="H35" s="83"/>
      <c r="I35" s="12">
        <v>0</v>
      </c>
    </row>
    <row r="36" spans="1:9" ht="30" customHeight="1" x14ac:dyDescent="0.25">
      <c r="A36" s="2">
        <v>29</v>
      </c>
      <c r="B36" s="84" t="s">
        <v>30</v>
      </c>
      <c r="C36" s="85"/>
      <c r="D36" s="80" t="s">
        <v>32</v>
      </c>
      <c r="E36" s="81"/>
      <c r="F36" s="2"/>
      <c r="G36" s="82">
        <v>1043775.37</v>
      </c>
      <c r="H36" s="83"/>
      <c r="I36" s="9">
        <v>0</v>
      </c>
    </row>
    <row r="37" spans="1:9" ht="30" customHeight="1" x14ac:dyDescent="0.25">
      <c r="A37" s="2">
        <v>30</v>
      </c>
      <c r="B37" s="84" t="s">
        <v>35</v>
      </c>
      <c r="C37" s="85"/>
      <c r="D37" s="80" t="s">
        <v>36</v>
      </c>
      <c r="E37" s="81"/>
      <c r="F37" s="2">
        <v>3755</v>
      </c>
      <c r="G37" s="82">
        <v>55000</v>
      </c>
      <c r="H37" s="83"/>
      <c r="I37" s="9">
        <v>0</v>
      </c>
    </row>
    <row r="38" spans="1:9" ht="30" customHeight="1" x14ac:dyDescent="0.25">
      <c r="A38" s="7">
        <v>31</v>
      </c>
      <c r="B38" s="80" t="s">
        <v>37</v>
      </c>
      <c r="C38" s="81"/>
      <c r="D38" s="80" t="s">
        <v>36</v>
      </c>
      <c r="E38" s="81"/>
      <c r="F38" s="7">
        <v>3740</v>
      </c>
      <c r="G38" s="82">
        <v>52000</v>
      </c>
      <c r="H38" s="83"/>
      <c r="I38" s="12">
        <v>0</v>
      </c>
    </row>
    <row r="39" spans="1:9" ht="30" customHeight="1" x14ac:dyDescent="0.25">
      <c r="A39" s="2">
        <v>32</v>
      </c>
      <c r="B39" s="84" t="s">
        <v>38</v>
      </c>
      <c r="C39" s="85"/>
      <c r="D39" s="80" t="s">
        <v>39</v>
      </c>
      <c r="E39" s="81"/>
      <c r="F39" s="2">
        <v>991</v>
      </c>
      <c r="G39" s="82">
        <v>68000</v>
      </c>
      <c r="H39" s="83"/>
      <c r="I39" s="9">
        <v>0</v>
      </c>
    </row>
    <row r="40" spans="1:9" ht="30" customHeight="1" x14ac:dyDescent="0.25">
      <c r="A40" s="2">
        <v>33</v>
      </c>
      <c r="B40" s="80" t="s">
        <v>12</v>
      </c>
      <c r="C40" s="81"/>
      <c r="D40" s="80" t="s">
        <v>39</v>
      </c>
      <c r="E40" s="81"/>
      <c r="F40" s="8">
        <v>6221</v>
      </c>
      <c r="G40" s="82">
        <v>81406.45</v>
      </c>
      <c r="H40" s="83"/>
      <c r="I40" s="12">
        <v>0</v>
      </c>
    </row>
    <row r="41" spans="1:9" ht="30" customHeight="1" x14ac:dyDescent="0.25">
      <c r="A41" s="13">
        <v>34</v>
      </c>
      <c r="B41" s="84" t="s">
        <v>40</v>
      </c>
      <c r="C41" s="85"/>
      <c r="D41" s="80" t="s">
        <v>41</v>
      </c>
      <c r="E41" s="81"/>
      <c r="F41" s="13">
        <v>243</v>
      </c>
      <c r="G41" s="82">
        <v>20406.060000000001</v>
      </c>
      <c r="H41" s="83"/>
      <c r="I41" s="14">
        <v>0</v>
      </c>
    </row>
    <row r="42" spans="1:9" ht="30" customHeight="1" x14ac:dyDescent="0.25">
      <c r="A42" s="2">
        <v>35</v>
      </c>
      <c r="B42" s="84" t="s">
        <v>30</v>
      </c>
      <c r="C42" s="85"/>
      <c r="D42" s="80" t="s">
        <v>41</v>
      </c>
      <c r="E42" s="81"/>
      <c r="F42" s="2"/>
      <c r="G42" s="82">
        <v>66639.78</v>
      </c>
      <c r="H42" s="83"/>
      <c r="I42" s="9">
        <v>0</v>
      </c>
    </row>
    <row r="43" spans="1:9" ht="30" customHeight="1" x14ac:dyDescent="0.25">
      <c r="A43" s="15">
        <v>36</v>
      </c>
      <c r="B43" s="80" t="s">
        <v>12</v>
      </c>
      <c r="C43" s="81"/>
      <c r="D43" s="80" t="s">
        <v>42</v>
      </c>
      <c r="E43" s="81"/>
      <c r="F43" s="15">
        <v>6226</v>
      </c>
      <c r="G43" s="82">
        <v>81406.45</v>
      </c>
      <c r="H43" s="83"/>
      <c r="I43" s="16">
        <v>0</v>
      </c>
    </row>
    <row r="44" spans="1:9" ht="30" customHeight="1" x14ac:dyDescent="0.25">
      <c r="A44" s="2">
        <v>37</v>
      </c>
      <c r="B44" s="84" t="s">
        <v>30</v>
      </c>
      <c r="C44" s="85"/>
      <c r="D44" s="80" t="s">
        <v>42</v>
      </c>
      <c r="E44" s="81"/>
      <c r="F44" s="2"/>
      <c r="G44" s="82">
        <v>82804.649999999994</v>
      </c>
      <c r="H44" s="83"/>
      <c r="I44" s="9">
        <v>0</v>
      </c>
    </row>
    <row r="45" spans="1:9" ht="30" customHeight="1" x14ac:dyDescent="0.25">
      <c r="A45" s="7">
        <v>38</v>
      </c>
      <c r="B45" s="80" t="s">
        <v>12</v>
      </c>
      <c r="C45" s="81"/>
      <c r="D45" s="80" t="s">
        <v>43</v>
      </c>
      <c r="E45" s="81"/>
      <c r="F45" s="7">
        <v>6222</v>
      </c>
      <c r="G45" s="82">
        <v>81406.45</v>
      </c>
      <c r="H45" s="83"/>
      <c r="I45" s="12">
        <v>0</v>
      </c>
    </row>
    <row r="46" spans="1:9" ht="30" customHeight="1" x14ac:dyDescent="0.25">
      <c r="G46" s="88"/>
      <c r="H46" s="88"/>
    </row>
  </sheetData>
  <mergeCells count="123">
    <mergeCell ref="G46:H46"/>
    <mergeCell ref="B44:C44"/>
    <mergeCell ref="D44:E44"/>
    <mergeCell ref="G44:H44"/>
    <mergeCell ref="B45:C45"/>
    <mergeCell ref="D45:E45"/>
    <mergeCell ref="G45:H45"/>
    <mergeCell ref="B42:C42"/>
    <mergeCell ref="D42:E42"/>
    <mergeCell ref="G42:H42"/>
    <mergeCell ref="B43:C43"/>
    <mergeCell ref="D43:E43"/>
    <mergeCell ref="G43:H43"/>
    <mergeCell ref="B40:C40"/>
    <mergeCell ref="D40:E40"/>
    <mergeCell ref="G40:H40"/>
    <mergeCell ref="B41:C41"/>
    <mergeCell ref="D41:E41"/>
    <mergeCell ref="G41:H41"/>
    <mergeCell ref="B38:C38"/>
    <mergeCell ref="D38:E38"/>
    <mergeCell ref="G38:H38"/>
    <mergeCell ref="B39:C39"/>
    <mergeCell ref="D39:E39"/>
    <mergeCell ref="G39:H39"/>
    <mergeCell ref="B36:C36"/>
    <mergeCell ref="D36:E36"/>
    <mergeCell ref="G36:H36"/>
    <mergeCell ref="B37:C37"/>
    <mergeCell ref="D37:E37"/>
    <mergeCell ref="G37:H37"/>
    <mergeCell ref="B34:C34"/>
    <mergeCell ref="D34:E34"/>
    <mergeCell ref="G34:H34"/>
    <mergeCell ref="B35:C35"/>
    <mergeCell ref="D35:E35"/>
    <mergeCell ref="G35:H35"/>
    <mergeCell ref="B32:C32"/>
    <mergeCell ref="D32:E32"/>
    <mergeCell ref="G32:H32"/>
    <mergeCell ref="B33:C33"/>
    <mergeCell ref="D33:E33"/>
    <mergeCell ref="G33:H33"/>
    <mergeCell ref="B30:C30"/>
    <mergeCell ref="D30:E30"/>
    <mergeCell ref="G30:H30"/>
    <mergeCell ref="B31:C31"/>
    <mergeCell ref="D31:E31"/>
    <mergeCell ref="G31:H31"/>
    <mergeCell ref="B28:C28"/>
    <mergeCell ref="D28:E28"/>
    <mergeCell ref="G28:H28"/>
    <mergeCell ref="B29:C29"/>
    <mergeCell ref="D29:E29"/>
    <mergeCell ref="G29:H29"/>
    <mergeCell ref="B26:C26"/>
    <mergeCell ref="D26:E26"/>
    <mergeCell ref="G26:H26"/>
    <mergeCell ref="B27:C27"/>
    <mergeCell ref="D27:E27"/>
    <mergeCell ref="G27:H27"/>
    <mergeCell ref="B24:C24"/>
    <mergeCell ref="D24:E24"/>
    <mergeCell ref="G24:H24"/>
    <mergeCell ref="B25:C25"/>
    <mergeCell ref="D25:E25"/>
    <mergeCell ref="G25:H25"/>
    <mergeCell ref="B22:C22"/>
    <mergeCell ref="D22:E22"/>
    <mergeCell ref="G22:H22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B18:C18"/>
    <mergeCell ref="D18:E18"/>
    <mergeCell ref="G18:H18"/>
    <mergeCell ref="B19:C19"/>
    <mergeCell ref="D19:E19"/>
    <mergeCell ref="G19:H19"/>
    <mergeCell ref="B15:C15"/>
    <mergeCell ref="D15:E15"/>
    <mergeCell ref="G15:H15"/>
    <mergeCell ref="B16:C16"/>
    <mergeCell ref="G16:H16"/>
    <mergeCell ref="B17:C17"/>
    <mergeCell ref="D17:E17"/>
    <mergeCell ref="G17:H17"/>
    <mergeCell ref="B13:C13"/>
    <mergeCell ref="D13:E13"/>
    <mergeCell ref="G13:H13"/>
    <mergeCell ref="B14:C14"/>
    <mergeCell ref="D14:E14"/>
    <mergeCell ref="G14:H14"/>
    <mergeCell ref="B11:C11"/>
    <mergeCell ref="D11:E11"/>
    <mergeCell ref="G11:H11"/>
    <mergeCell ref="B12:C12"/>
    <mergeCell ref="D12:E12"/>
    <mergeCell ref="G12:H12"/>
    <mergeCell ref="D8:E8"/>
    <mergeCell ref="G8:H8"/>
    <mergeCell ref="B9:C9"/>
    <mergeCell ref="D9:E9"/>
    <mergeCell ref="G9:H9"/>
    <mergeCell ref="B10:C10"/>
    <mergeCell ref="D10:E10"/>
    <mergeCell ref="G10:H10"/>
    <mergeCell ref="D1:E1"/>
    <mergeCell ref="A2:I2"/>
    <mergeCell ref="A3:I3"/>
    <mergeCell ref="B4:H4"/>
    <mergeCell ref="A5:A7"/>
    <mergeCell ref="B5:C7"/>
    <mergeCell ref="D5:E7"/>
    <mergeCell ref="F5:F7"/>
    <mergeCell ref="G5:H7"/>
    <mergeCell ref="I5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opLeftCell="A11" workbookViewId="0">
      <selection activeCell="A18" sqref="A18:XFD21"/>
    </sheetView>
  </sheetViews>
  <sheetFormatPr defaultRowHeight="15" x14ac:dyDescent="0.25"/>
  <cols>
    <col min="1" max="1" width="5.7109375" style="17" customWidth="1"/>
    <col min="2" max="2" width="27.42578125" style="17" customWidth="1"/>
    <col min="3" max="3" width="19" style="17" customWidth="1"/>
    <col min="4" max="4" width="16.42578125" style="17" customWidth="1"/>
    <col min="5" max="5" width="17.7109375" style="17" customWidth="1"/>
    <col min="6" max="6" width="17" style="17" customWidth="1"/>
    <col min="7" max="7" width="20.7109375" style="17" customWidth="1"/>
    <col min="8" max="16384" width="9.140625" style="17"/>
  </cols>
  <sheetData>
    <row r="2" spans="1:9" ht="15.75" x14ac:dyDescent="0.25">
      <c r="B2" s="18" t="s">
        <v>44</v>
      </c>
    </row>
    <row r="3" spans="1:9" ht="15.75" x14ac:dyDescent="0.25">
      <c r="B3" s="19" t="s">
        <v>45</v>
      </c>
    </row>
    <row r="4" spans="1:9" ht="15.75" x14ac:dyDescent="0.25">
      <c r="B4" s="20" t="s">
        <v>46</v>
      </c>
      <c r="D4" s="21"/>
      <c r="E4" s="21" t="s">
        <v>47</v>
      </c>
      <c r="H4" s="22"/>
      <c r="I4" s="21"/>
    </row>
    <row r="6" spans="1:9" ht="51.75" x14ac:dyDescent="0.25">
      <c r="A6" s="23" t="s">
        <v>4</v>
      </c>
      <c r="B6" s="24" t="s">
        <v>48</v>
      </c>
      <c r="C6" s="24" t="s">
        <v>49</v>
      </c>
      <c r="D6" s="24" t="s">
        <v>50</v>
      </c>
      <c r="E6" s="24" t="s">
        <v>51</v>
      </c>
      <c r="F6" s="25" t="s">
        <v>52</v>
      </c>
      <c r="G6" s="24" t="s">
        <v>53</v>
      </c>
    </row>
    <row r="7" spans="1:9" ht="36.75" x14ac:dyDescent="0.25">
      <c r="A7" s="26">
        <v>1</v>
      </c>
      <c r="B7" s="27" t="s">
        <v>54</v>
      </c>
      <c r="C7" s="28" t="s">
        <v>55</v>
      </c>
      <c r="D7" s="29" t="s">
        <v>56</v>
      </c>
      <c r="E7" s="30">
        <v>499500</v>
      </c>
      <c r="F7" s="30">
        <v>499500</v>
      </c>
      <c r="G7" s="31">
        <v>0</v>
      </c>
    </row>
    <row r="8" spans="1:9" ht="36.75" x14ac:dyDescent="0.25">
      <c r="A8" s="26">
        <v>2</v>
      </c>
      <c r="B8" s="27" t="s">
        <v>57</v>
      </c>
      <c r="C8" s="28" t="s">
        <v>55</v>
      </c>
      <c r="D8" s="29" t="s">
        <v>58</v>
      </c>
      <c r="E8" s="30">
        <v>939350</v>
      </c>
      <c r="F8" s="30">
        <v>939350</v>
      </c>
      <c r="G8" s="31">
        <v>0</v>
      </c>
    </row>
    <row r="9" spans="1:9" ht="36.75" x14ac:dyDescent="0.25">
      <c r="A9" s="26">
        <v>3</v>
      </c>
      <c r="B9" s="27" t="s">
        <v>59</v>
      </c>
      <c r="C9" s="28" t="s">
        <v>55</v>
      </c>
      <c r="D9" s="29">
        <v>999947</v>
      </c>
      <c r="E9" s="30">
        <v>1065384.6200000001</v>
      </c>
      <c r="F9" s="30">
        <v>1065384.6200000001</v>
      </c>
      <c r="G9" s="31">
        <v>0</v>
      </c>
    </row>
    <row r="10" spans="1:9" ht="36.75" x14ac:dyDescent="0.25">
      <c r="A10" s="26">
        <v>4</v>
      </c>
      <c r="B10" s="27" t="s">
        <v>60</v>
      </c>
      <c r="C10" s="28" t="s">
        <v>55</v>
      </c>
      <c r="D10" s="29" t="s">
        <v>61</v>
      </c>
      <c r="E10" s="30">
        <v>650157.67000000004</v>
      </c>
      <c r="F10" s="30">
        <v>520126.08</v>
      </c>
      <c r="G10" s="32">
        <v>130031.59</v>
      </c>
    </row>
    <row r="11" spans="1:9" ht="36.75" x14ac:dyDescent="0.25">
      <c r="A11" s="26">
        <v>5</v>
      </c>
      <c r="B11" s="27" t="s">
        <v>62</v>
      </c>
      <c r="C11" s="28" t="s">
        <v>55</v>
      </c>
      <c r="D11" s="29">
        <v>11013509075</v>
      </c>
      <c r="E11" s="30">
        <v>609462</v>
      </c>
      <c r="F11" s="30">
        <v>426623.4</v>
      </c>
      <c r="G11" s="30">
        <v>182838.6</v>
      </c>
    </row>
    <row r="12" spans="1:9" ht="36.75" x14ac:dyDescent="0.25">
      <c r="A12" s="26">
        <v>6</v>
      </c>
      <c r="B12" s="27" t="s">
        <v>57</v>
      </c>
      <c r="C12" s="28" t="s">
        <v>55</v>
      </c>
      <c r="D12" s="29" t="s">
        <v>63</v>
      </c>
      <c r="E12" s="30">
        <v>939350</v>
      </c>
      <c r="F12" s="30">
        <v>939350</v>
      </c>
      <c r="G12" s="31">
        <v>0</v>
      </c>
    </row>
    <row r="13" spans="1:9" s="34" customFormat="1" ht="36.75" x14ac:dyDescent="0.25">
      <c r="A13" s="26">
        <v>7</v>
      </c>
      <c r="B13" s="27" t="s">
        <v>64</v>
      </c>
      <c r="C13" s="28" t="s">
        <v>55</v>
      </c>
      <c r="D13" s="33" t="s">
        <v>65</v>
      </c>
      <c r="E13" s="30">
        <v>534600</v>
      </c>
      <c r="F13" s="30">
        <v>534600</v>
      </c>
      <c r="G13" s="31">
        <v>0</v>
      </c>
    </row>
    <row r="14" spans="1:9" ht="36.75" x14ac:dyDescent="0.25">
      <c r="A14" s="26">
        <v>8</v>
      </c>
      <c r="B14" s="27" t="s">
        <v>66</v>
      </c>
      <c r="C14" s="28" t="s">
        <v>55</v>
      </c>
      <c r="D14" s="33" t="s">
        <v>67</v>
      </c>
      <c r="E14" s="30">
        <v>3914438.4</v>
      </c>
      <c r="F14" s="30">
        <v>391443.84</v>
      </c>
      <c r="G14" s="31">
        <v>3522994.56</v>
      </c>
    </row>
    <row r="15" spans="1:9" ht="36.75" x14ac:dyDescent="0.25">
      <c r="A15" s="26">
        <v>9</v>
      </c>
      <c r="B15" s="27" t="s">
        <v>68</v>
      </c>
      <c r="C15" s="28" t="s">
        <v>55</v>
      </c>
      <c r="D15" s="33" t="s">
        <v>69</v>
      </c>
      <c r="E15" s="30">
        <v>1664573</v>
      </c>
      <c r="F15" s="30">
        <v>27742.880000000001</v>
      </c>
      <c r="G15" s="31">
        <v>1636830.12</v>
      </c>
    </row>
    <row r="16" spans="1:9" ht="36.75" x14ac:dyDescent="0.25">
      <c r="A16" s="26">
        <v>10</v>
      </c>
      <c r="B16" s="27" t="s">
        <v>70</v>
      </c>
      <c r="C16" s="28" t="s">
        <v>55</v>
      </c>
      <c r="D16" s="33" t="s">
        <v>71</v>
      </c>
      <c r="E16" s="30">
        <v>1492346</v>
      </c>
      <c r="F16" s="30">
        <v>124362.15</v>
      </c>
      <c r="G16" s="32">
        <v>1367983.85</v>
      </c>
    </row>
    <row r="17" spans="1:9" x14ac:dyDescent="0.25">
      <c r="A17" s="31"/>
      <c r="B17" s="31" t="s">
        <v>72</v>
      </c>
      <c r="C17" s="31"/>
      <c r="D17" s="31"/>
      <c r="E17" s="35">
        <f>SUM(E7:E16)</f>
        <v>12309161.689999999</v>
      </c>
      <c r="F17" s="36">
        <f>SUM(F7:F16)</f>
        <v>5468482.9699999997</v>
      </c>
      <c r="G17" s="36">
        <f>SUM(G7:G16)</f>
        <v>6840678.7200000007</v>
      </c>
    </row>
    <row r="18" spans="1:9" x14ac:dyDescent="0.25">
      <c r="A18" s="37"/>
      <c r="B18" s="37"/>
      <c r="C18" s="37"/>
      <c r="D18" s="37"/>
      <c r="E18" s="37"/>
      <c r="F18" s="37"/>
      <c r="G18" s="37"/>
    </row>
    <row r="19" spans="1:9" x14ac:dyDescent="0.25">
      <c r="B19" s="38"/>
      <c r="C19" s="38"/>
      <c r="D19" s="38"/>
      <c r="E19" s="38"/>
      <c r="F19" s="38"/>
      <c r="G19" s="39"/>
      <c r="I19" s="38"/>
    </row>
    <row r="20" spans="1:9" x14ac:dyDescent="0.25">
      <c r="B20" s="40"/>
      <c r="C20" s="37"/>
      <c r="D20" s="37"/>
      <c r="E20" s="37"/>
      <c r="F20" s="37"/>
      <c r="G20" s="41"/>
      <c r="H20" s="37"/>
      <c r="I20" s="37"/>
    </row>
    <row r="21" spans="1:9" x14ac:dyDescent="0.25">
      <c r="B21" s="40"/>
      <c r="C21" s="37"/>
      <c r="D21" s="37"/>
      <c r="E21" s="37"/>
      <c r="F21" s="37"/>
      <c r="G21" s="41"/>
      <c r="H21" s="37"/>
      <c r="I21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7" workbookViewId="0">
      <selection activeCell="A11" sqref="A11:XFD16"/>
    </sheetView>
  </sheetViews>
  <sheetFormatPr defaultRowHeight="15" x14ac:dyDescent="0.25"/>
  <cols>
    <col min="1" max="1" width="5.7109375" customWidth="1"/>
    <col min="2" max="2" width="27.42578125" customWidth="1"/>
    <col min="3" max="3" width="19" customWidth="1"/>
    <col min="4" max="4" width="16.42578125" customWidth="1"/>
    <col min="5" max="5" width="17.7109375" customWidth="1"/>
    <col min="6" max="6" width="17" customWidth="1"/>
    <col min="7" max="7" width="20.7109375" customWidth="1"/>
  </cols>
  <sheetData>
    <row r="1" spans="1:12" ht="15.75" x14ac:dyDescent="0.25">
      <c r="D1" s="42" t="s">
        <v>44</v>
      </c>
    </row>
    <row r="2" spans="1:12" ht="15.75" x14ac:dyDescent="0.25">
      <c r="B2" s="43" t="s">
        <v>45</v>
      </c>
    </row>
    <row r="3" spans="1:12" ht="15.75" x14ac:dyDescent="0.25">
      <c r="C3" s="44" t="s">
        <v>47</v>
      </c>
      <c r="D3" s="44"/>
      <c r="E3" s="44"/>
      <c r="H3" s="45"/>
      <c r="I3" s="44"/>
    </row>
    <row r="4" spans="1:12" x14ac:dyDescent="0.25">
      <c r="A4" s="89" t="s">
        <v>73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60" x14ac:dyDescent="0.25">
      <c r="A5" s="2" t="s">
        <v>4</v>
      </c>
      <c r="B5" s="46" t="s">
        <v>48</v>
      </c>
      <c r="C5" s="46" t="s">
        <v>49</v>
      </c>
      <c r="D5" s="46" t="s">
        <v>50</v>
      </c>
      <c r="E5" s="46" t="s">
        <v>51</v>
      </c>
      <c r="F5" s="47" t="s">
        <v>52</v>
      </c>
      <c r="G5" s="46" t="s">
        <v>53</v>
      </c>
    </row>
    <row r="6" spans="1:12" ht="45" x14ac:dyDescent="0.25">
      <c r="A6" s="2">
        <v>1</v>
      </c>
      <c r="B6" s="48" t="s">
        <v>74</v>
      </c>
      <c r="C6" s="6" t="s">
        <v>55</v>
      </c>
      <c r="D6" s="49" t="s">
        <v>75</v>
      </c>
      <c r="E6" s="50">
        <v>462787.32</v>
      </c>
      <c r="F6" s="50">
        <v>462787.32</v>
      </c>
      <c r="G6" s="50">
        <v>0</v>
      </c>
    </row>
    <row r="7" spans="1:12" ht="45" x14ac:dyDescent="0.25">
      <c r="A7" s="2">
        <v>2</v>
      </c>
      <c r="B7" s="48" t="s">
        <v>76</v>
      </c>
      <c r="C7" s="6" t="s">
        <v>55</v>
      </c>
      <c r="D7" s="49" t="s">
        <v>77</v>
      </c>
      <c r="E7" s="50">
        <v>383019.67</v>
      </c>
      <c r="F7" s="50">
        <v>284072.87</v>
      </c>
      <c r="G7" s="50">
        <v>98946.8</v>
      </c>
    </row>
    <row r="8" spans="1:12" ht="45" x14ac:dyDescent="0.25">
      <c r="A8" s="2">
        <v>3</v>
      </c>
      <c r="B8" s="48" t="s">
        <v>78</v>
      </c>
      <c r="C8" s="6" t="s">
        <v>55</v>
      </c>
      <c r="D8" s="49" t="s">
        <v>79</v>
      </c>
      <c r="E8" s="50">
        <v>973332.44</v>
      </c>
      <c r="F8" s="50">
        <v>973332.44</v>
      </c>
      <c r="G8" s="50">
        <v>973332.44</v>
      </c>
    </row>
    <row r="9" spans="1:12" ht="45" x14ac:dyDescent="0.25">
      <c r="A9" s="2">
        <v>4</v>
      </c>
      <c r="B9" s="48" t="s">
        <v>80</v>
      </c>
      <c r="C9" s="6" t="s">
        <v>55</v>
      </c>
      <c r="D9" s="49" t="s">
        <v>81</v>
      </c>
      <c r="E9" s="50">
        <v>187481.94</v>
      </c>
      <c r="F9" s="50">
        <v>137724.95000000001</v>
      </c>
      <c r="G9" s="50">
        <v>49756.99</v>
      </c>
    </row>
    <row r="10" spans="1:12" x14ac:dyDescent="0.25">
      <c r="A10" s="2"/>
      <c r="B10" s="51" t="s">
        <v>72</v>
      </c>
      <c r="C10" s="51"/>
      <c r="D10" s="51"/>
      <c r="E10" s="52">
        <f>SUM(E6:E9)</f>
        <v>2006621.3699999999</v>
      </c>
      <c r="F10" s="52">
        <f>SUM(F6:F9)</f>
        <v>1857917.5799999998</v>
      </c>
      <c r="G10" s="53">
        <f>SUM(G6:G9)</f>
        <v>1122036.23</v>
      </c>
    </row>
  </sheetData>
  <mergeCells count="1">
    <mergeCell ref="A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8" sqref="A8:XFD8"/>
    </sheetView>
  </sheetViews>
  <sheetFormatPr defaultRowHeight="15.75" x14ac:dyDescent="0.25"/>
  <cols>
    <col min="1" max="1" width="5.5703125" style="43" customWidth="1"/>
    <col min="2" max="2" width="40.85546875" style="43" customWidth="1"/>
    <col min="3" max="3" width="26" style="43" bestFit="1" customWidth="1"/>
    <col min="4" max="4" width="14.85546875" style="43" customWidth="1"/>
    <col min="5" max="5" width="15.28515625" style="43" customWidth="1"/>
    <col min="6" max="6" width="12.5703125" style="43" customWidth="1"/>
    <col min="7" max="16384" width="9.140625" style="43"/>
  </cols>
  <sheetData>
    <row r="1" spans="1:6" ht="28.5" customHeight="1" x14ac:dyDescent="0.25">
      <c r="A1" s="91" t="s">
        <v>82</v>
      </c>
      <c r="B1" s="92"/>
      <c r="C1" s="92"/>
      <c r="D1" s="92"/>
      <c r="E1" s="92"/>
      <c r="F1" s="92"/>
    </row>
    <row r="2" spans="1:6" ht="47.25" x14ac:dyDescent="0.25">
      <c r="A2" s="54" t="s">
        <v>83</v>
      </c>
      <c r="B2" s="55" t="s">
        <v>5</v>
      </c>
      <c r="C2" s="55" t="s">
        <v>84</v>
      </c>
      <c r="D2" s="55" t="s">
        <v>85</v>
      </c>
      <c r="E2" s="55" t="s">
        <v>8</v>
      </c>
      <c r="F2" s="55" t="s">
        <v>9</v>
      </c>
    </row>
    <row r="3" spans="1:6" ht="31.5" x14ac:dyDescent="0.25">
      <c r="A3" s="54">
        <v>1</v>
      </c>
      <c r="B3" s="55" t="s">
        <v>86</v>
      </c>
      <c r="C3" s="55" t="s">
        <v>92</v>
      </c>
      <c r="D3" s="57">
        <v>303</v>
      </c>
      <c r="E3" s="55">
        <v>92000</v>
      </c>
      <c r="F3" s="55" t="s">
        <v>93</v>
      </c>
    </row>
    <row r="4" spans="1:6" ht="31.5" x14ac:dyDescent="0.25">
      <c r="A4" s="54">
        <v>2</v>
      </c>
      <c r="B4" s="55" t="s">
        <v>87</v>
      </c>
      <c r="C4" s="55" t="s">
        <v>92</v>
      </c>
      <c r="D4" s="55">
        <v>298</v>
      </c>
      <c r="E4" s="55">
        <v>52100</v>
      </c>
      <c r="F4" s="55" t="s">
        <v>93</v>
      </c>
    </row>
    <row r="5" spans="1:6" ht="31.5" x14ac:dyDescent="0.25">
      <c r="A5" s="54">
        <v>3</v>
      </c>
      <c r="B5" s="55" t="s">
        <v>88</v>
      </c>
      <c r="C5" s="55" t="s">
        <v>92</v>
      </c>
      <c r="D5" s="55">
        <v>302</v>
      </c>
      <c r="E5" s="55">
        <v>99500</v>
      </c>
      <c r="F5" s="55" t="s">
        <v>93</v>
      </c>
    </row>
    <row r="6" spans="1:6" ht="31.5" x14ac:dyDescent="0.25">
      <c r="A6" s="54">
        <v>4</v>
      </c>
      <c r="B6" s="55" t="s">
        <v>89</v>
      </c>
      <c r="C6" s="55" t="s">
        <v>92</v>
      </c>
      <c r="D6" s="55">
        <v>413</v>
      </c>
      <c r="E6" s="55">
        <v>7755695.5899999999</v>
      </c>
      <c r="F6" s="55">
        <v>6893951.5899999999</v>
      </c>
    </row>
    <row r="7" spans="1:6" ht="31.5" x14ac:dyDescent="0.25">
      <c r="A7" s="54">
        <v>5</v>
      </c>
      <c r="B7" s="55" t="s">
        <v>90</v>
      </c>
      <c r="C7" s="55" t="s">
        <v>92</v>
      </c>
      <c r="D7" s="55">
        <v>395</v>
      </c>
      <c r="E7" s="55">
        <v>1793958.72</v>
      </c>
      <c r="F7" s="55">
        <v>1096308.06</v>
      </c>
    </row>
    <row r="8" spans="1:6" s="97" customFormat="1" x14ac:dyDescent="0.25">
      <c r="A8" s="95"/>
      <c r="B8" s="96" t="s">
        <v>91</v>
      </c>
      <c r="C8" s="96"/>
      <c r="D8" s="96"/>
      <c r="E8" s="96">
        <f>SUM(E3:E7)</f>
        <v>9793254.3100000005</v>
      </c>
      <c r="F8" s="96">
        <f>SUM(F6:F7)</f>
        <v>7990259.6500000004</v>
      </c>
    </row>
    <row r="9" spans="1:6" x14ac:dyDescent="0.25">
      <c r="B9" s="56"/>
      <c r="C9" s="56"/>
      <c r="D9" s="56"/>
      <c r="E9" s="56"/>
      <c r="F9" s="5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9" workbookViewId="0">
      <selection activeCell="K6" sqref="K6"/>
    </sheetView>
  </sheetViews>
  <sheetFormatPr defaultRowHeight="15" x14ac:dyDescent="0.25"/>
  <cols>
    <col min="1" max="1" width="4.7109375" style="1" customWidth="1"/>
    <col min="2" max="2" width="21.140625" style="1" customWidth="1"/>
    <col min="3" max="3" width="18.42578125" style="1" customWidth="1"/>
    <col min="4" max="4" width="15.7109375" style="1" customWidth="1"/>
    <col min="5" max="5" width="16.140625" style="1" customWidth="1"/>
    <col min="6" max="6" width="20.140625" style="1" customWidth="1"/>
    <col min="7" max="7" width="17.140625" style="1" customWidth="1"/>
    <col min="8" max="8" width="18" style="1" customWidth="1"/>
    <col min="9" max="16384" width="9.140625" style="1"/>
  </cols>
  <sheetData>
    <row r="1" spans="1:8" x14ac:dyDescent="0.25">
      <c r="A1" s="93" t="s">
        <v>94</v>
      </c>
      <c r="B1" s="94"/>
      <c r="C1" s="94"/>
      <c r="D1" s="94"/>
      <c r="E1" s="94"/>
      <c r="F1" s="94"/>
      <c r="G1" s="94"/>
      <c r="H1" s="94"/>
    </row>
    <row r="2" spans="1:8" ht="66.75" customHeight="1" x14ac:dyDescent="0.25">
      <c r="A2" s="59" t="s">
        <v>83</v>
      </c>
      <c r="B2" s="59" t="s">
        <v>5</v>
      </c>
      <c r="C2" s="59" t="s">
        <v>8</v>
      </c>
      <c r="D2" s="59" t="s">
        <v>95</v>
      </c>
      <c r="E2" s="59" t="s">
        <v>9</v>
      </c>
      <c r="F2" s="59" t="s">
        <v>96</v>
      </c>
      <c r="G2" s="59" t="s">
        <v>84</v>
      </c>
      <c r="H2" s="59" t="s">
        <v>85</v>
      </c>
    </row>
    <row r="3" spans="1:8" ht="30" x14ac:dyDescent="0.25">
      <c r="A3" s="59">
        <v>1</v>
      </c>
      <c r="B3" s="59" t="s">
        <v>97</v>
      </c>
      <c r="C3" s="63">
        <v>220000</v>
      </c>
      <c r="D3" s="63">
        <v>220000</v>
      </c>
      <c r="E3" s="63">
        <f>C3-D3</f>
        <v>0</v>
      </c>
      <c r="F3" s="59" t="s">
        <v>93</v>
      </c>
      <c r="G3" s="59" t="s">
        <v>108</v>
      </c>
      <c r="H3" s="59">
        <v>281</v>
      </c>
    </row>
    <row r="4" spans="1:8" ht="30" x14ac:dyDescent="0.25">
      <c r="A4" s="59">
        <v>2</v>
      </c>
      <c r="B4" s="59" t="s">
        <v>98</v>
      </c>
      <c r="C4" s="63">
        <v>1002002</v>
      </c>
      <c r="D4" s="63">
        <v>242155.22</v>
      </c>
      <c r="E4" s="63">
        <f t="shared" ref="E4:E11" si="0">C4-D4</f>
        <v>759846.78</v>
      </c>
      <c r="F4" s="59" t="s">
        <v>106</v>
      </c>
      <c r="G4" s="59"/>
      <c r="H4" s="59"/>
    </row>
    <row r="5" spans="1:8" ht="30" x14ac:dyDescent="0.25">
      <c r="A5" s="59">
        <v>3</v>
      </c>
      <c r="B5" s="59" t="s">
        <v>99</v>
      </c>
      <c r="C5" s="63">
        <v>696600</v>
      </c>
      <c r="D5" s="63">
        <v>168345</v>
      </c>
      <c r="E5" s="63">
        <f t="shared" si="0"/>
        <v>528255</v>
      </c>
      <c r="F5" s="59" t="s">
        <v>106</v>
      </c>
      <c r="G5" s="59"/>
      <c r="H5" s="59"/>
    </row>
    <row r="6" spans="1:8" ht="30" x14ac:dyDescent="0.25">
      <c r="A6" s="59">
        <v>4</v>
      </c>
      <c r="B6" s="59" t="s">
        <v>100</v>
      </c>
      <c r="C6" s="63">
        <v>1647079</v>
      </c>
      <c r="D6" s="63">
        <v>0</v>
      </c>
      <c r="E6" s="63">
        <f t="shared" si="0"/>
        <v>1647079</v>
      </c>
      <c r="F6" s="59" t="s">
        <v>106</v>
      </c>
      <c r="G6" s="59"/>
      <c r="H6" s="59"/>
    </row>
    <row r="7" spans="1:8" ht="60" x14ac:dyDescent="0.25">
      <c r="A7" s="59">
        <v>5</v>
      </c>
      <c r="B7" s="59" t="s">
        <v>101</v>
      </c>
      <c r="C7" s="63">
        <v>4381281</v>
      </c>
      <c r="D7" s="63">
        <v>1752512.4</v>
      </c>
      <c r="E7" s="63">
        <f t="shared" si="0"/>
        <v>2628768.6</v>
      </c>
      <c r="F7" s="59" t="s">
        <v>107</v>
      </c>
      <c r="G7" s="59" t="s">
        <v>108</v>
      </c>
      <c r="H7" s="59"/>
    </row>
    <row r="8" spans="1:8" ht="73.5" customHeight="1" x14ac:dyDescent="0.25">
      <c r="A8" s="59">
        <v>6</v>
      </c>
      <c r="B8" s="59" t="s">
        <v>102</v>
      </c>
      <c r="C8" s="63">
        <v>585000</v>
      </c>
      <c r="D8" s="63">
        <v>0</v>
      </c>
      <c r="E8" s="63">
        <f t="shared" si="0"/>
        <v>585000</v>
      </c>
      <c r="F8" s="59" t="s">
        <v>107</v>
      </c>
      <c r="G8" s="59" t="s">
        <v>108</v>
      </c>
      <c r="H8" s="59"/>
    </row>
    <row r="9" spans="1:8" ht="75.75" customHeight="1" x14ac:dyDescent="0.25">
      <c r="A9" s="59">
        <v>7</v>
      </c>
      <c r="B9" s="59" t="s">
        <v>103</v>
      </c>
      <c r="C9" s="63">
        <v>562647</v>
      </c>
      <c r="D9" s="63">
        <v>0</v>
      </c>
      <c r="E9" s="63">
        <f t="shared" si="0"/>
        <v>562647</v>
      </c>
      <c r="F9" s="59" t="s">
        <v>107</v>
      </c>
      <c r="G9" s="59" t="s">
        <v>108</v>
      </c>
      <c r="H9" s="59"/>
    </row>
    <row r="10" spans="1:8" ht="60" x14ac:dyDescent="0.25">
      <c r="A10" s="59">
        <v>8</v>
      </c>
      <c r="B10" s="59" t="s">
        <v>104</v>
      </c>
      <c r="C10" s="63">
        <v>595000</v>
      </c>
      <c r="D10" s="63">
        <v>39666.68</v>
      </c>
      <c r="E10" s="63">
        <f t="shared" si="0"/>
        <v>555333.31999999995</v>
      </c>
      <c r="F10" s="59" t="s">
        <v>107</v>
      </c>
      <c r="G10" s="59" t="s">
        <v>108</v>
      </c>
      <c r="H10" s="59"/>
    </row>
    <row r="11" spans="1:8" ht="30" x14ac:dyDescent="0.25">
      <c r="A11" s="59">
        <v>9</v>
      </c>
      <c r="B11" s="59" t="s">
        <v>105</v>
      </c>
      <c r="C11" s="63">
        <v>598620</v>
      </c>
      <c r="D11" s="63">
        <v>0</v>
      </c>
      <c r="E11" s="63">
        <f t="shared" si="0"/>
        <v>598620</v>
      </c>
      <c r="F11" s="59" t="s">
        <v>107</v>
      </c>
      <c r="G11" s="59" t="s">
        <v>108</v>
      </c>
      <c r="H11" s="59"/>
    </row>
    <row r="12" spans="1:8" s="62" customFormat="1" ht="14.25" x14ac:dyDescent="0.2">
      <c r="A12" s="60"/>
      <c r="B12" s="60" t="s">
        <v>91</v>
      </c>
      <c r="C12" s="61">
        <f>SUM(C3:C11)</f>
        <v>10288229</v>
      </c>
      <c r="D12" s="61">
        <f>SUM(D3:D11)</f>
        <v>2422679.3000000003</v>
      </c>
      <c r="E12" s="61">
        <f>SUM(E3:E11)</f>
        <v>7865549.7000000011</v>
      </c>
      <c r="F12" s="60"/>
      <c r="G12" s="60"/>
      <c r="H12" s="60"/>
    </row>
    <row r="13" spans="1:8" x14ac:dyDescent="0.25">
      <c r="A13" s="58"/>
      <c r="B13" s="58"/>
      <c r="C13" s="58"/>
      <c r="D13" s="58"/>
      <c r="E13" s="58"/>
      <c r="F13" s="58"/>
      <c r="G13" s="58"/>
      <c r="H13" s="58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B3" sqref="B3"/>
    </sheetView>
  </sheetViews>
  <sheetFormatPr defaultRowHeight="15" x14ac:dyDescent="0.25"/>
  <cols>
    <col min="1" max="1" width="4.7109375" style="1" customWidth="1"/>
    <col min="2" max="2" width="21.140625" style="1" customWidth="1"/>
    <col min="3" max="3" width="18.42578125" style="1" customWidth="1"/>
    <col min="4" max="4" width="15.7109375" style="1" customWidth="1"/>
    <col min="5" max="5" width="16.140625" style="1" customWidth="1"/>
    <col min="6" max="6" width="20.140625" style="1" customWidth="1"/>
    <col min="7" max="7" width="17.140625" style="1" customWidth="1"/>
    <col min="8" max="8" width="18" style="1" customWidth="1"/>
    <col min="9" max="16384" width="9.140625" style="1"/>
  </cols>
  <sheetData>
    <row r="1" spans="1:8" x14ac:dyDescent="0.25">
      <c r="A1" s="93" t="s">
        <v>109</v>
      </c>
      <c r="B1" s="94"/>
      <c r="C1" s="94"/>
      <c r="D1" s="94"/>
      <c r="E1" s="94"/>
      <c r="F1" s="94"/>
      <c r="G1" s="94"/>
      <c r="H1" s="94"/>
    </row>
    <row r="2" spans="1:8" ht="66.75" customHeight="1" x14ac:dyDescent="0.25">
      <c r="A2" s="59" t="s">
        <v>83</v>
      </c>
      <c r="B2" s="59" t="s">
        <v>5</v>
      </c>
      <c r="C2" s="59" t="s">
        <v>8</v>
      </c>
      <c r="D2" s="59" t="s">
        <v>95</v>
      </c>
      <c r="E2" s="59" t="s">
        <v>9</v>
      </c>
      <c r="F2" s="59" t="s">
        <v>96</v>
      </c>
      <c r="G2" s="59" t="s">
        <v>84</v>
      </c>
      <c r="H2" s="59" t="s">
        <v>85</v>
      </c>
    </row>
    <row r="3" spans="1:8" ht="30" x14ac:dyDescent="0.25">
      <c r="A3" s="59">
        <v>1</v>
      </c>
      <c r="B3" s="59" t="s">
        <v>110</v>
      </c>
      <c r="C3" s="63">
        <v>399900</v>
      </c>
      <c r="D3" s="63">
        <v>399900</v>
      </c>
      <c r="E3" s="63">
        <f>C3-D3</f>
        <v>0</v>
      </c>
      <c r="F3" s="59" t="s">
        <v>112</v>
      </c>
      <c r="G3" s="59" t="s">
        <v>108</v>
      </c>
      <c r="H3" s="59">
        <v>7</v>
      </c>
    </row>
    <row r="4" spans="1:8" ht="30" x14ac:dyDescent="0.25">
      <c r="A4" s="59">
        <v>2</v>
      </c>
      <c r="B4" s="59" t="s">
        <v>111</v>
      </c>
      <c r="C4" s="63">
        <v>1600100.2</v>
      </c>
      <c r="D4" s="63">
        <v>1600100.2</v>
      </c>
      <c r="E4" s="63">
        <f t="shared" ref="E4:E5" si="0">C4-D4</f>
        <v>0</v>
      </c>
      <c r="F4" s="59"/>
      <c r="G4" s="59" t="s">
        <v>108</v>
      </c>
      <c r="H4" s="59"/>
    </row>
    <row r="5" spans="1:8" s="62" customFormat="1" x14ac:dyDescent="0.2">
      <c r="A5" s="60"/>
      <c r="B5" s="60" t="s">
        <v>91</v>
      </c>
      <c r="C5" s="61">
        <f>SUM(C3:C4)</f>
        <v>2000000.2</v>
      </c>
      <c r="D5" s="61">
        <f>SUM(D3:D4)</f>
        <v>2000000.2</v>
      </c>
      <c r="E5" s="63">
        <f t="shared" si="0"/>
        <v>0</v>
      </c>
      <c r="F5" s="60"/>
      <c r="G5" s="60"/>
      <c r="H5" s="60"/>
    </row>
    <row r="6" spans="1:8" x14ac:dyDescent="0.25">
      <c r="A6" s="58"/>
      <c r="B6" s="58"/>
      <c r="C6" s="58"/>
      <c r="D6" s="58"/>
      <c r="E6" s="58"/>
      <c r="F6" s="58"/>
      <c r="G6" s="58"/>
      <c r="H6" s="5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отдел образования</vt:lpstr>
      <vt:lpstr>администрация</vt:lpstr>
      <vt:lpstr>ЕДДС</vt:lpstr>
      <vt:lpstr>ОЛИМП</vt:lpstr>
      <vt:lpstr>КДЦ</vt:lpstr>
      <vt:lpstr>ЦБС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2023-03-29T06:40:46Z</dcterms:modified>
</cp:coreProperties>
</file>