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298" i="1" l="1"/>
  <c r="H299" i="1"/>
  <c r="I227" i="1" l="1"/>
  <c r="J304" i="1"/>
  <c r="J303" i="1" s="1"/>
  <c r="J227" i="1" s="1"/>
  <c r="I304" i="1"/>
  <c r="I303" i="1" s="1"/>
  <c r="H304" i="1"/>
  <c r="H303" i="1"/>
  <c r="H227" i="1" s="1"/>
  <c r="J248" i="1" l="1"/>
  <c r="I248" i="1"/>
  <c r="H248" i="1"/>
  <c r="J285" i="1"/>
  <c r="I285" i="1"/>
  <c r="H285" i="1"/>
  <c r="J139" i="1" l="1"/>
  <c r="J138" i="1" s="1"/>
  <c r="J137" i="1" s="1"/>
  <c r="I139" i="1"/>
  <c r="I138" i="1" s="1"/>
  <c r="I137" i="1" s="1"/>
  <c r="H139" i="1"/>
  <c r="H138" i="1" s="1"/>
  <c r="H137" i="1" s="1"/>
  <c r="J112" i="1" l="1"/>
  <c r="I112" i="1"/>
  <c r="H112" i="1"/>
  <c r="J41" i="1" l="1"/>
  <c r="I41" i="1"/>
  <c r="H41" i="1"/>
  <c r="J134" i="1" l="1"/>
  <c r="I310" i="1"/>
  <c r="H214" i="1"/>
  <c r="I54" i="1" l="1"/>
  <c r="H59" i="1"/>
  <c r="H54" i="1" s="1"/>
  <c r="J300" i="1" l="1"/>
  <c r="H294" i="1"/>
  <c r="H293" i="1" s="1"/>
  <c r="H310" i="1"/>
  <c r="H309" i="1" s="1"/>
  <c r="H308" i="1" s="1"/>
  <c r="J219" i="1"/>
  <c r="J218" i="1" s="1"/>
  <c r="J217" i="1" s="1"/>
  <c r="I219" i="1"/>
  <c r="I218" i="1" s="1"/>
  <c r="I217" i="1" s="1"/>
  <c r="H219" i="1"/>
  <c r="H218" i="1" s="1"/>
  <c r="H217" i="1" s="1"/>
  <c r="J193" i="1" l="1"/>
  <c r="J192" i="1" s="1"/>
  <c r="I193" i="1"/>
  <c r="I192" i="1" s="1"/>
  <c r="H193" i="1"/>
  <c r="J196" i="1"/>
  <c r="I196" i="1"/>
  <c r="H196" i="1"/>
  <c r="J59" i="1"/>
  <c r="J85" i="1"/>
  <c r="I85" i="1"/>
  <c r="H85" i="1"/>
  <c r="H224" i="1"/>
  <c r="H223" i="1" s="1"/>
  <c r="H222" i="1" s="1"/>
  <c r="J264" i="1" l="1"/>
  <c r="I264" i="1"/>
  <c r="H264" i="1"/>
  <c r="J345" i="1" l="1"/>
  <c r="I345" i="1"/>
  <c r="J342" i="1"/>
  <c r="I342" i="1"/>
  <c r="H345" i="1"/>
  <c r="H342" i="1"/>
  <c r="J336" i="1"/>
  <c r="J335" i="1" s="1"/>
  <c r="I336" i="1"/>
  <c r="I335" i="1" s="1"/>
  <c r="H336" i="1"/>
  <c r="H335" i="1" s="1"/>
  <c r="J332" i="1"/>
  <c r="I332" i="1"/>
  <c r="H332" i="1"/>
  <c r="J327" i="1"/>
  <c r="I327" i="1"/>
  <c r="H327" i="1"/>
  <c r="J322" i="1"/>
  <c r="J321" i="1" s="1"/>
  <c r="J320" i="1" s="1"/>
  <c r="I322" i="1"/>
  <c r="I321" i="1" s="1"/>
  <c r="I320" i="1" s="1"/>
  <c r="H322" i="1"/>
  <c r="H321" i="1" s="1"/>
  <c r="H320" i="1" s="1"/>
  <c r="J317" i="1"/>
  <c r="J316" i="1" s="1"/>
  <c r="J315" i="1" s="1"/>
  <c r="I317" i="1"/>
  <c r="I316" i="1" s="1"/>
  <c r="I315" i="1" s="1"/>
  <c r="H317" i="1"/>
  <c r="H316" i="1" s="1"/>
  <c r="H315" i="1" s="1"/>
  <c r="J310" i="1"/>
  <c r="I309" i="1"/>
  <c r="I308" i="1" s="1"/>
  <c r="I300" i="1"/>
  <c r="J299" i="1" s="1"/>
  <c r="J298" i="1" s="1"/>
  <c r="H300" i="1"/>
  <c r="I299" i="1" s="1"/>
  <c r="I298" i="1" s="1"/>
  <c r="J295" i="1"/>
  <c r="J294" i="1" s="1"/>
  <c r="J293" i="1" s="1"/>
  <c r="J290" i="1"/>
  <c r="J289" i="1" s="1"/>
  <c r="J288" i="1" s="1"/>
  <c r="I290" i="1"/>
  <c r="I289" i="1" s="1"/>
  <c r="I288" i="1" s="1"/>
  <c r="H290" i="1"/>
  <c r="H289" i="1" s="1"/>
  <c r="H288" i="1" s="1"/>
  <c r="J282" i="1"/>
  <c r="I282" i="1"/>
  <c r="H282" i="1"/>
  <c r="J279" i="1"/>
  <c r="I279" i="1"/>
  <c r="H279" i="1"/>
  <c r="J276" i="1"/>
  <c r="I276" i="1"/>
  <c r="H276" i="1"/>
  <c r="J273" i="1"/>
  <c r="I273" i="1"/>
  <c r="H273" i="1"/>
  <c r="J270" i="1"/>
  <c r="I270" i="1"/>
  <c r="J267" i="1"/>
  <c r="I267" i="1"/>
  <c r="H270" i="1"/>
  <c r="H267" i="1"/>
  <c r="J261" i="1"/>
  <c r="I261" i="1"/>
  <c r="H261" i="1"/>
  <c r="J258" i="1"/>
  <c r="I258" i="1"/>
  <c r="H258" i="1"/>
  <c r="J255" i="1"/>
  <c r="I255" i="1"/>
  <c r="H255" i="1"/>
  <c r="J252" i="1"/>
  <c r="I252" i="1"/>
  <c r="H252" i="1"/>
  <c r="J249" i="1"/>
  <c r="I249" i="1"/>
  <c r="H249" i="1"/>
  <c r="J235" i="1"/>
  <c r="I235" i="1"/>
  <c r="J240" i="1"/>
  <c r="I240" i="1"/>
  <c r="H240" i="1"/>
  <c r="H235" i="1"/>
  <c r="J230" i="1"/>
  <c r="J229" i="1" s="1"/>
  <c r="J228" i="1" s="1"/>
  <c r="I230" i="1"/>
  <c r="I229" i="1" s="1"/>
  <c r="I228" i="1" s="1"/>
  <c r="H230" i="1"/>
  <c r="H229" i="1" s="1"/>
  <c r="H228" i="1" s="1"/>
  <c r="J211" i="1"/>
  <c r="J210" i="1" s="1"/>
  <c r="J209" i="1" s="1"/>
  <c r="I211" i="1"/>
  <c r="I210" i="1" s="1"/>
  <c r="I209" i="1" s="1"/>
  <c r="H211" i="1"/>
  <c r="J206" i="1"/>
  <c r="J205" i="1" s="1"/>
  <c r="J204" i="1" s="1"/>
  <c r="I206" i="1"/>
  <c r="I205" i="1" s="1"/>
  <c r="I204" i="1" s="1"/>
  <c r="H206" i="1"/>
  <c r="H205" i="1" s="1"/>
  <c r="H204" i="1" s="1"/>
  <c r="J201" i="1"/>
  <c r="J200" i="1" s="1"/>
  <c r="J199" i="1" s="1"/>
  <c r="I201" i="1"/>
  <c r="I200" i="1" s="1"/>
  <c r="I199" i="1" s="1"/>
  <c r="H201" i="1"/>
  <c r="H200" i="1" s="1"/>
  <c r="H199" i="1" s="1"/>
  <c r="H192" i="1"/>
  <c r="J187" i="1"/>
  <c r="I187" i="1"/>
  <c r="J184" i="1"/>
  <c r="I184" i="1"/>
  <c r="H184" i="1"/>
  <c r="H187" i="1"/>
  <c r="J179" i="1"/>
  <c r="I179" i="1"/>
  <c r="H179" i="1"/>
  <c r="J176" i="1"/>
  <c r="J175" i="1" s="1"/>
  <c r="I176" i="1"/>
  <c r="I175" i="1" s="1"/>
  <c r="H176" i="1"/>
  <c r="H175" i="1" s="1"/>
  <c r="J169" i="1"/>
  <c r="I169" i="1"/>
  <c r="J172" i="1"/>
  <c r="I172" i="1"/>
  <c r="H172" i="1"/>
  <c r="H169" i="1"/>
  <c r="J164" i="1"/>
  <c r="J163" i="1" s="1"/>
  <c r="J162" i="1" s="1"/>
  <c r="I164" i="1"/>
  <c r="I163" i="1" s="1"/>
  <c r="I162" i="1" s="1"/>
  <c r="H164" i="1"/>
  <c r="H163" i="1" s="1"/>
  <c r="H162" i="1" s="1"/>
  <c r="J159" i="1"/>
  <c r="I159" i="1"/>
  <c r="H159" i="1"/>
  <c r="J156" i="1"/>
  <c r="I156" i="1"/>
  <c r="H156" i="1"/>
  <c r="J153" i="1"/>
  <c r="I153" i="1"/>
  <c r="H153" i="1"/>
  <c r="J150" i="1"/>
  <c r="I150" i="1"/>
  <c r="H150" i="1"/>
  <c r="J147" i="1"/>
  <c r="I147" i="1"/>
  <c r="H147" i="1"/>
  <c r="J144" i="1"/>
  <c r="I144" i="1"/>
  <c r="H144" i="1"/>
  <c r="J131" i="1"/>
  <c r="I131" i="1"/>
  <c r="H131" i="1"/>
  <c r="J128" i="1"/>
  <c r="I128" i="1"/>
  <c r="H128" i="1"/>
  <c r="J125" i="1"/>
  <c r="I125" i="1"/>
  <c r="H125" i="1"/>
  <c r="J120" i="1"/>
  <c r="I120" i="1"/>
  <c r="H120" i="1"/>
  <c r="J117" i="1"/>
  <c r="I117" i="1"/>
  <c r="H117" i="1"/>
  <c r="J109" i="1"/>
  <c r="J108" i="1" s="1"/>
  <c r="J107" i="1" s="1"/>
  <c r="I109" i="1"/>
  <c r="I108" i="1" s="1"/>
  <c r="I107" i="1" s="1"/>
  <c r="H109" i="1"/>
  <c r="J104" i="1"/>
  <c r="J103" i="1" s="1"/>
  <c r="J102" i="1" s="1"/>
  <c r="I104" i="1"/>
  <c r="I103" i="1" s="1"/>
  <c r="I102" i="1" s="1"/>
  <c r="H104" i="1"/>
  <c r="H103" i="1" s="1"/>
  <c r="H102" i="1" s="1"/>
  <c r="J95" i="1"/>
  <c r="J94" i="1" s="1"/>
  <c r="J93" i="1" s="1"/>
  <c r="I95" i="1"/>
  <c r="I94" i="1" s="1"/>
  <c r="I93" i="1" s="1"/>
  <c r="H95" i="1"/>
  <c r="H94" i="1" s="1"/>
  <c r="H93" i="1" s="1"/>
  <c r="J90" i="1"/>
  <c r="J84" i="1" s="1"/>
  <c r="J83" i="1" s="1"/>
  <c r="I90" i="1"/>
  <c r="I84" i="1" s="1"/>
  <c r="I83" i="1" s="1"/>
  <c r="H90" i="1"/>
  <c r="H84" i="1" s="1"/>
  <c r="J80" i="1"/>
  <c r="I80" i="1"/>
  <c r="J77" i="1"/>
  <c r="I77" i="1"/>
  <c r="H80" i="1"/>
  <c r="H77" i="1"/>
  <c r="J72" i="1"/>
  <c r="J71" i="1" s="1"/>
  <c r="J70" i="1" s="1"/>
  <c r="I72" i="1"/>
  <c r="I71" i="1" s="1"/>
  <c r="I70" i="1" s="1"/>
  <c r="H72" i="1"/>
  <c r="H71" i="1" s="1"/>
  <c r="H70" i="1" s="1"/>
  <c r="J67" i="1"/>
  <c r="I67" i="1"/>
  <c r="H67" i="1"/>
  <c r="J64" i="1"/>
  <c r="I64" i="1"/>
  <c r="H64" i="1"/>
  <c r="J61" i="1"/>
  <c r="I61" i="1"/>
  <c r="H61" i="1"/>
  <c r="J54" i="1"/>
  <c r="J51" i="1"/>
  <c r="I51" i="1"/>
  <c r="H51" i="1"/>
  <c r="J46" i="1"/>
  <c r="I46" i="1"/>
  <c r="H46" i="1"/>
  <c r="J36" i="1"/>
  <c r="I36" i="1"/>
  <c r="H36" i="1"/>
  <c r="J33" i="1"/>
  <c r="I33" i="1"/>
  <c r="H33" i="1"/>
  <c r="J28" i="1"/>
  <c r="I28" i="1"/>
  <c r="H28" i="1"/>
  <c r="J23" i="1"/>
  <c r="I23" i="1"/>
  <c r="H23" i="1"/>
  <c r="J18" i="1"/>
  <c r="J17" i="1" s="1"/>
  <c r="J16" i="1" s="1"/>
  <c r="I18" i="1"/>
  <c r="I17" i="1" s="1"/>
  <c r="I16" i="1" s="1"/>
  <c r="H18" i="1"/>
  <c r="H17" i="1" s="1"/>
  <c r="H16" i="1" s="1"/>
  <c r="J13" i="1"/>
  <c r="J12" i="1" s="1"/>
  <c r="J11" i="1" s="1"/>
  <c r="I13" i="1"/>
  <c r="I12" i="1" s="1"/>
  <c r="I11" i="1" s="1"/>
  <c r="H13" i="1"/>
  <c r="H12" i="1" s="1"/>
  <c r="H11" i="1" s="1"/>
  <c r="J22" i="1" l="1"/>
  <c r="H210" i="1"/>
  <c r="H209" i="1" s="1"/>
  <c r="H22" i="1"/>
  <c r="H21" i="1" s="1"/>
  <c r="J21" i="1"/>
  <c r="I22" i="1"/>
  <c r="J124" i="1"/>
  <c r="J123" i="1" s="1"/>
  <c r="I307" i="1"/>
  <c r="H108" i="1"/>
  <c r="H107" i="1" s="1"/>
  <c r="J309" i="1"/>
  <c r="J308" i="1" s="1"/>
  <c r="J307" i="1" s="1"/>
  <c r="H307" i="1"/>
  <c r="H191" i="1"/>
  <c r="H190" i="1" s="1"/>
  <c r="I191" i="1"/>
  <c r="I190" i="1" s="1"/>
  <c r="J191" i="1"/>
  <c r="J190" i="1" s="1"/>
  <c r="I143" i="1"/>
  <c r="I142" i="1" s="1"/>
  <c r="J143" i="1"/>
  <c r="J142" i="1" s="1"/>
  <c r="H143" i="1"/>
  <c r="H142" i="1" s="1"/>
  <c r="I341" i="1"/>
  <c r="H183" i="1"/>
  <c r="H182" i="1" s="1"/>
  <c r="H326" i="1"/>
  <c r="I326" i="1"/>
  <c r="J326" i="1"/>
  <c r="H341" i="1"/>
  <c r="J341" i="1"/>
  <c r="I325" i="1"/>
  <c r="J234" i="1"/>
  <c r="J233" i="1" s="1"/>
  <c r="H234" i="1"/>
  <c r="H233" i="1" s="1"/>
  <c r="I247" i="1"/>
  <c r="I234" i="1"/>
  <c r="I233" i="1" s="1"/>
  <c r="J247" i="1"/>
  <c r="H247" i="1"/>
  <c r="H124" i="1"/>
  <c r="H123" i="1" s="1"/>
  <c r="I124" i="1"/>
  <c r="I123" i="1" s="1"/>
  <c r="H168" i="1"/>
  <c r="H167" i="1" s="1"/>
  <c r="J168" i="1"/>
  <c r="J167" i="1" s="1"/>
  <c r="I168" i="1"/>
  <c r="I167" i="1" s="1"/>
  <c r="H116" i="1"/>
  <c r="H115" i="1" s="1"/>
  <c r="I183" i="1"/>
  <c r="I182" i="1" s="1"/>
  <c r="J183" i="1"/>
  <c r="J182" i="1" s="1"/>
  <c r="J76" i="1"/>
  <c r="J75" i="1" s="1"/>
  <c r="H76" i="1"/>
  <c r="H75" i="1" s="1"/>
  <c r="H83" i="1"/>
  <c r="I116" i="1"/>
  <c r="I115" i="1" s="1"/>
  <c r="I21" i="1"/>
  <c r="J116" i="1"/>
  <c r="J115" i="1" s="1"/>
  <c r="I76" i="1"/>
  <c r="I75" i="1" s="1"/>
  <c r="J10" i="1" l="1"/>
  <c r="I10" i="1"/>
  <c r="H10" i="1"/>
  <c r="J325" i="1"/>
  <c r="H325" i="1"/>
  <c r="J348" i="1" l="1"/>
  <c r="I348" i="1"/>
  <c r="H348" i="1"/>
</calcChain>
</file>

<file path=xl/sharedStrings.xml><?xml version="1.0" encoding="utf-8"?>
<sst xmlns="http://schemas.openxmlformats.org/spreadsheetml/2006/main" count="2202" uniqueCount="279">
  <si>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</si>
  <si>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</si>
  <si>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</si>
  <si>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</si>
  <si>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</si>
  <si>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</si>
  <si>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</si>
  <si>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</si>
  <si>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</si>
  <si>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</si>
  <si>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</si>
  <si>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</si>
  <si>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</si>
  <si>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</si>
  <si>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</si>
  <si>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</si>
  <si>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</si>
  <si>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</si>
  <si>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</si>
  <si>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</t>
  </si>
  <si>
    <t>Администрация Брасовского района</t>
  </si>
  <si>
    <t>0</t>
  </si>
  <si>
    <t>00</t>
  </si>
  <si>
    <t>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</si>
  <si>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</si>
  <si>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</si>
  <si>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</si>
  <si>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</si>
  <si>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</si>
  <si>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</si>
  <si>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</si>
  <si>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</si>
  <si>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устойчивой и сбалансированной работы в сфере региональной транспортной политики</t>
  </si>
  <si>
    <t>03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</si>
  <si>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</si>
  <si>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18540</t>
  </si>
  <si>
    <t>Создание условий для эффективной деятельности главы и аппарата исполнительно-распорядительного органа муниципального образования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</si>
  <si>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</si>
  <si>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</si>
  <si>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</si>
  <si>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</si>
  <si>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</si>
  <si>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</si>
  <si>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</si>
  <si>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</si>
  <si>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</si>
  <si>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</si>
  <si>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12023</t>
  </si>
  <si>
    <t>Организация и осуществление деятельности по опеке и попечительству ( соднержание органов по опеке и попечительству)</t>
  </si>
  <si>
    <t>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</si>
  <si>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</si>
  <si>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</si>
  <si>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Обеспечение деятельности главы местной администрации (исполнительно -распорядительного органа местной администрации)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</si>
  <si>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</si>
  <si>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</si>
  <si>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</si>
  <si>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</si>
  <si>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</si>
  <si>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</si>
  <si>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</si>
  <si>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</si>
  <si>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80100</t>
  </si>
  <si>
    <t>Эксплуатация и содержание имущества, находящегося в муниципальной собственности арендованного недвижимого имущества</t>
  </si>
  <si>
    <t>80930</t>
  </si>
  <si>
    <t>Членские взносы некоммерческим организациям</t>
  </si>
  <si>
    <t>81410</t>
  </si>
  <si>
    <t>Обеспечение реализации отдельных государственных полномочий Брянской области, включая переданные на региональный уровень полномочия</t>
  </si>
  <si>
    <t>12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</si>
  <si>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</si>
  <si>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51200</t>
  </si>
  <si>
    <t>Осуществление муниципальной поддержки молодых семей в улучшении жилищных условий</t>
  </si>
  <si>
    <t>13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</si>
  <si>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</si>
  <si>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14210</t>
  </si>
  <si>
    <t>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</si>
  <si>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</si>
  <si>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</si>
  <si>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</si>
  <si>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</si>
  <si>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Мероприятия подпрограммы " Обеспечение жильем молодых семей" ФЦП " Жилище"</t>
  </si>
  <si>
    <t>Повышение защиты населения и территории Брасовского района от чрезвычайных ситуаций природного и техногенного характера</t>
  </si>
  <si>
    <t>14</t>
  </si>
  <si>
    <t>Единые 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</si>
  <si>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</si>
  <si>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</si>
  <si>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</si>
  <si>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</si>
  <si>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</si>
  <si>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Обеспечение первичного воинского учета на территориях, где отсутствуют военные комиссариаты</t>
  </si>
  <si>
    <t>15</t>
  </si>
  <si>
    <t>Осуществление первичного воинского учета на территориях где отсутствуют военные комиссариаты</t>
  </si>
  <si>
    <t>51180</t>
  </si>
  <si>
    <t>Межбюджетные трансферты</t>
  </si>
  <si>
    <t>500</t>
  </si>
  <si>
    <t>Субвенции</t>
  </si>
  <si>
    <t>530</t>
  </si>
  <si>
    <t>Развитие физической культуры и спорта в Брасовском районе</t>
  </si>
  <si>
    <t>16</t>
  </si>
  <si>
    <t>Мероприятия по развитию физической культуры и спорта</t>
  </si>
  <si>
    <t>82300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</si>
  <si>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</si>
  <si>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</si>
  <si>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</si>
  <si>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</si>
  <si>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 в сфере молодежной политики</t>
  </si>
  <si>
    <t>17</t>
  </si>
  <si>
    <t>Мероприятия по работе с детьми и молодежью</t>
  </si>
  <si>
    <t>82360</t>
  </si>
  <si>
    <t>Укрепление общественной безопасности, вовлечение в эту деятельность государственных и муниципальных органов, общественных формирований и населения</t>
  </si>
  <si>
    <t>18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</si>
  <si>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</si>
  <si>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</si>
  <si>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Противодействия злоупотребления наркотиками и их незаконному обороту</t>
  </si>
  <si>
    <t>81150</t>
  </si>
  <si>
    <t>Перевод отопления учреждений и организаций социально-культурной сферы на природный газ</t>
  </si>
  <si>
    <t>19</t>
  </si>
  <si>
    <t>81730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</si>
  <si>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</si>
  <si>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81830</t>
  </si>
  <si>
    <t>Мероприятия по блвгоустройству</t>
  </si>
  <si>
    <t>Обеспечение свободы творчества и прав граждан на участие в культурной жизни, на равный доступ к культурным ценностям</t>
  </si>
  <si>
    <t>21</t>
  </si>
  <si>
    <t>Библиотека</t>
  </si>
  <si>
    <t>80450</t>
  </si>
  <si>
    <t>Дворцы и Дома культуры</t>
  </si>
  <si>
    <t>80480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</si>
  <si>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</si>
  <si>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</si>
  <si>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</si>
  <si>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</si>
  <si>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L5190</t>
  </si>
  <si>
    <t>Сохранение, использование,популяризация и государственная охрана объектов культурного наследия</t>
  </si>
  <si>
    <t>S4230</t>
  </si>
  <si>
    <t>Поддержка отрасли культура</t>
  </si>
  <si>
    <t>Повышение качества и доступности предоставления муниципалтьных услуг в Брасовском районе</t>
  </si>
  <si>
    <t>22</t>
  </si>
  <si>
    <t>Многофункциональные центры предоставления государственных и муниципальных услуг</t>
  </si>
  <si>
    <t>80710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</si>
  <si>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заболеваемости, включая совершенствование лечебно-профилактического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</t>
  </si>
  <si>
    <t>31</t>
  </si>
  <si>
    <t>Обеспечение сохранности жилых помещений, закрепленных за детьми-сиротами и детьми, оставшимся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</si>
  <si>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</si>
  <si>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</si>
  <si>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</si>
  <si>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</si>
  <si>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</si>
  <si>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</si>
  <si>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</si>
  <si>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</si>
  <si>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R0820</t>
  </si>
  <si>
    <t>Осуществление мер по улучшению положения отдельных категорий граждан</t>
  </si>
  <si>
    <t>33</t>
  </si>
  <si>
    <t>Выплата муниципальных пенсий( доплат к муниципальным пенсиям)</t>
  </si>
  <si>
    <t>82450</t>
  </si>
  <si>
    <t>Мероприятия по организации работы , направленной на социальную поддержку и помощь ветеранам ВОВ</t>
  </si>
  <si>
    <t>82480</t>
  </si>
  <si>
    <t>Оптимизация структуры и обновление подвижного состава автотранспортных средств</t>
  </si>
  <si>
    <t>51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</si>
  <si>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</si>
  <si>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</si>
  <si>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</si>
  <si>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</si>
  <si>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Предупреждение и ликвидация заразных и иных болезней животных</t>
  </si>
  <si>
    <t>53</t>
  </si>
  <si>
    <t>Организация и провеление на территории Брянской области мероприятий по предупреждению и ликвидации болезней животных</t>
  </si>
  <si>
    <t>12510</t>
  </si>
  <si>
    <t>Развитие и модернизация сети автомобильных дорог общего пользования межмуниципального и местного значения</t>
  </si>
  <si>
    <t>61</t>
  </si>
  <si>
    <t>Обеспечение сохранности автомобильных дорог  местного значения и  условий безопасного движения по ним</t>
  </si>
  <si>
    <t>81610</t>
  </si>
  <si>
    <t>Обеспечение эффективного управления и распоряжения муниципальным имуществом Брасовского района (в том числе земельными участками), рационального его использования, распоряжения</t>
  </si>
  <si>
    <t>71</t>
  </si>
  <si>
    <t>Оценка имущества, признание прав и регулирование отношений муниципальной собственности</t>
  </si>
  <si>
    <t>80900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</si>
  <si>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</si>
  <si>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</si>
  <si>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</si>
  <si>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</si>
  <si>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P5</t>
  </si>
  <si>
    <t>Развитие образования Брасовского района</t>
  </si>
  <si>
    <t>02</t>
  </si>
  <si>
    <t>Отдел образования администрации Брасовского района</t>
  </si>
  <si>
    <t>002</t>
  </si>
  <si>
    <t>Реализация муниципальной политики в сфере образования Брасовского района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</si>
  <si>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</si>
  <si>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</si>
  <si>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80720</t>
  </si>
  <si>
    <t>Повышение доступности и качества предоставления дошкольного, общего образования,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</si>
  <si>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</si>
  <si>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</si>
  <si>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</si>
  <si>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14722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</si>
  <si>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</si>
  <si>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14780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</si>
  <si>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</si>
  <si>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</si>
  <si>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Дошкольные образовательные учреждения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</si>
  <si>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</si>
  <si>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</si>
  <si>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</si>
  <si>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</si>
  <si>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</si>
  <si>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</si>
  <si>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</si>
  <si>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Стипендии</t>
  </si>
  <si>
    <t>82520</t>
  </si>
  <si>
    <t>340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</si>
  <si>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</si>
  <si>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L3040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</si>
  <si>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</si>
  <si>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</si>
  <si>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Приведение в соответствие с брендбуком " Точки роста" помещений муниципальных образовательных организаций</t>
  </si>
  <si>
    <t>S4910</t>
  </si>
  <si>
    <t>Реализация мер государственной поддержки работников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</si>
  <si>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</si>
  <si>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14723</t>
  </si>
  <si>
    <t>Мероприятия по организации временной трудоспособности  несовершеннолетних граждан в возрасте от 14 до 18 лет</t>
  </si>
  <si>
    <t>Проведение оздоровительной кампании детей и молодежи</t>
  </si>
  <si>
    <t>27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</si>
  <si>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</si>
  <si>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S4790</t>
  </si>
  <si>
    <t>Управление муниципальными финансами Брасовского района</t>
  </si>
  <si>
    <t>Обеспечение финансовой устойчивости бюджетной системы Брасовского района путем проведения сбалансированной финансовой политики</t>
  </si>
  <si>
    <t>Финансовый отдел администрации Брасовского района</t>
  </si>
  <si>
    <t>012</t>
  </si>
  <si>
    <t>Поддержка мер по обеспечению сбалансированности бюджетов поселений</t>
  </si>
  <si>
    <t>Поддержка мер по обеспечению сбалансированности бюджетовы поселений</t>
  </si>
  <si>
    <t>83020</t>
  </si>
  <si>
    <t>Дотации</t>
  </si>
  <si>
    <t>510</t>
  </si>
  <si>
    <t>Создание условий для эффективного и ответственного управления муниципальными финансами</t>
  </si>
  <si>
    <t>Реализация государственнных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</si>
  <si>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</si>
  <si>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Непрограммная деятельность</t>
  </si>
  <si>
    <t>70</t>
  </si>
  <si>
    <t>Резервный фонд местной администрации</t>
  </si>
  <si>
    <t>83030</t>
  </si>
  <si>
    <t>Брасовский районный Совет народных депутатов</t>
  </si>
  <si>
    <t>003</t>
  </si>
  <si>
    <t>Контрольно-Счетная палата Брасовского района</t>
  </si>
  <si>
    <t>004</t>
  </si>
  <si>
    <t>Условно утвержденные расходы</t>
  </si>
  <si>
    <t>80080</t>
  </si>
  <si>
    <t>Резервные средства</t>
  </si>
  <si>
    <t>870</t>
  </si>
  <si>
    <t>ИТОГО:</t>
  </si>
  <si>
    <t>Приложение  № 4</t>
  </si>
  <si>
    <t xml:space="preserve">к решению районного Совета народных депутатов </t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</si>
  <si>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</t>
  </si>
  <si>
    <t>ZB</t>
  </si>
  <si>
    <t>R7500</t>
  </si>
  <si>
    <t>17390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</si>
  <si>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</si>
  <si>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Региональный проект "Спорт - норма жизни (Брянская область)"</t>
  </si>
  <si>
    <t>Приобретение специализированной техники для предприятий жилищно-коммунального комплекса</t>
  </si>
  <si>
    <t>80920</t>
  </si>
  <si>
    <t>Эксплуатация и содержание имущества казны муниципального образования</t>
  </si>
  <si>
    <t>Cофинансирование объектов  капитальных вложений  муниципальнйо собственности</t>
  </si>
  <si>
    <t xml:space="preserve"> S1270</t>
  </si>
  <si>
    <t>17580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</si>
  <si>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</si>
  <si>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</si>
  <si>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Проведение комплексных кадастровых работ</t>
  </si>
  <si>
    <t>L5110</t>
  </si>
  <si>
    <t>Реализация мер в сфере местного самоуправления</t>
  </si>
  <si>
    <t>11270</t>
  </si>
  <si>
    <t>Софинансирование объектов капитальных вложений муниципальной собственности</t>
  </si>
  <si>
    <t>"О бюджете Брасовского муниципального района на 2023 г и плановый период 2024  и 2025 годов "</t>
  </si>
  <si>
    <t xml:space="preserve">Реализация полномочий администрации Брасовского муниципального района </t>
  </si>
  <si>
    <t>2023 год</t>
  </si>
  <si>
    <t>2024 год</t>
  </si>
  <si>
    <t>2025 год</t>
  </si>
  <si>
    <t>20</t>
  </si>
  <si>
    <t>83280</t>
  </si>
  <si>
    <t>Мероприятия в сфере охраны окружающей среды</t>
  </si>
  <si>
    <t>51790</t>
  </si>
  <si>
    <t xml:space="preserve"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</si>
  <si>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EВ</t>
  </si>
  <si>
    <t xml:space="preserve">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</si>
</sst>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8" fillId="0" borderId="0">
      <alignment vertical="top" wrapText="1"/>
    </xf>
  </cellStyleXfs>
  <cellXfs count="3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8"/>
  <sheetViews>
    <sheetView tabSelected="1" topLeftCell="A335" workbookViewId="0">
      <selection activeCell="J195" sqref="J195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1" spans="1:10" x14ac:dyDescent="0.2">
      <c r="H1" s="38" t="s">
        <v>246</v>
      </c>
      <c r="I1" s="38"/>
      <c r="J1" s="38"/>
    </row>
    <row r="2" spans="1:10" x14ac:dyDescent="0.2">
      <c r="H2" s="38" t="s">
        <v>247</v>
      </c>
      <c r="I2" s="38"/>
      <c r="J2" s="38"/>
    </row>
    <row r="3" spans="1:10" ht="29.25" customHeight="1" x14ac:dyDescent="0.2">
      <c r="H3" s="38" t="s">
        <v>267</v>
      </c>
      <c r="I3" s="38"/>
      <c r="J3" s="38"/>
    </row>
    <row r="5" spans="1:10" ht="15.95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2" t="s">
        <v>0</v>
      </c>
      <c r="F5" s="2" t="s">
        <v>0</v>
      </c>
      <c r="G5" s="2" t="s">
        <v>0</v>
      </c>
      <c r="H5" s="2" t="s">
        <v>0</v>
      </c>
      <c r="I5" s="34" t="s">
        <v>0</v>
      </c>
      <c r="J5" s="34"/>
    </row>
    <row r="6" spans="1:10" ht="32.25" customHeight="1" x14ac:dyDescent="0.2">
      <c r="A6" s="35" t="s">
        <v>248</v>
      </c>
      <c r="B6" s="35"/>
      <c r="C6" s="35"/>
      <c r="D6" s="35"/>
      <c r="E6" s="35"/>
      <c r="F6" s="35"/>
      <c r="G6" s="35"/>
      <c r="H6" s="35"/>
      <c r="I6" s="35"/>
      <c r="J6" s="35"/>
    </row>
    <row r="7" spans="1:10" ht="15" customHeight="1" x14ac:dyDescent="0.2">
      <c r="A7" s="36" t="s">
        <v>1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ht="28.15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269</v>
      </c>
      <c r="I8" s="3" t="s">
        <v>270</v>
      </c>
      <c r="J8" s="3" t="s">
        <v>271</v>
      </c>
    </row>
    <row r="9" spans="1:10" ht="20.85" customHeight="1" x14ac:dyDescent="0.2">
      <c r="A9" s="3" t="s">
        <v>9</v>
      </c>
      <c r="B9" s="3" t="s">
        <v>10</v>
      </c>
      <c r="C9" s="3" t="s">
        <v>11</v>
      </c>
      <c r="D9" s="3" t="s">
        <v>12</v>
      </c>
      <c r="E9" s="3" t="s">
        <v>13</v>
      </c>
      <c r="F9" s="3" t="s">
        <v>14</v>
      </c>
      <c r="G9" s="3" t="s">
        <v>15</v>
      </c>
      <c r="H9" s="3" t="s">
        <v>16</v>
      </c>
      <c r="I9" s="3" t="s">
        <v>17</v>
      </c>
      <c r="J9" s="3" t="s">
        <v>18</v>
      </c>
    </row>
    <row r="10" spans="1:10" ht="64.5" customHeight="1" x14ac:dyDescent="0.2">
      <c r="A10" s="4" t="s">
        <v>268</v>
      </c>
      <c r="B10" s="5" t="s">
        <v>19</v>
      </c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7">
        <f>H21+H70+H75+H83+H93+H102+H107+H115+H123+H142+H162+H167+H182+H190+H199+H204+H209+H217+H222+H137</f>
        <v>187400925.56999999</v>
      </c>
      <c r="I10" s="7">
        <f t="shared" ref="I10" si="0">I21+I70+I75+I83+I93+I102+I107+I115+I123+I142+I162+I167+I182+I190+I199+I204+I209+I217+I222+I137</f>
        <v>173074668.09999999</v>
      </c>
      <c r="J10" s="7">
        <f>J21+J70+J75+J83+J93+J102+J107+J115+J123+J142+J162+J167+J182+J190+J199+J204+J209+J217+J222+J137+J11</f>
        <v>197030168.46000001</v>
      </c>
    </row>
    <row r="11" spans="1:10" ht="36" customHeight="1" x14ac:dyDescent="0.2">
      <c r="A11" s="4" t="s">
        <v>264</v>
      </c>
      <c r="B11" s="13" t="s">
        <v>19</v>
      </c>
      <c r="C11" s="14" t="s">
        <v>12</v>
      </c>
      <c r="D11" s="14" t="s">
        <v>180</v>
      </c>
      <c r="E11" s="14"/>
      <c r="F11" s="14"/>
      <c r="G11" s="14"/>
      <c r="H11" s="11">
        <f>H12</f>
        <v>0</v>
      </c>
      <c r="I11" s="11">
        <f t="shared" ref="I11:J13" si="1">I12</f>
        <v>0</v>
      </c>
      <c r="J11" s="11">
        <f t="shared" si="1"/>
        <v>3463959.83</v>
      </c>
    </row>
    <row r="12" spans="1:10" ht="32.25" customHeight="1" x14ac:dyDescent="0.2">
      <c r="A12" s="15" t="s">
        <v>20</v>
      </c>
      <c r="B12" s="13" t="s">
        <v>19</v>
      </c>
      <c r="C12" s="14" t="s">
        <v>12</v>
      </c>
      <c r="D12" s="14" t="s">
        <v>180</v>
      </c>
      <c r="E12" s="13" t="s">
        <v>23</v>
      </c>
      <c r="F12" s="14"/>
      <c r="G12" s="14"/>
      <c r="H12" s="11">
        <f>H13</f>
        <v>0</v>
      </c>
      <c r="I12" s="11">
        <f t="shared" si="1"/>
        <v>0</v>
      </c>
      <c r="J12" s="11">
        <f t="shared" si="1"/>
        <v>3463959.83</v>
      </c>
    </row>
    <row r="13" spans="1:10" ht="48.95" customHeight="1" x14ac:dyDescent="0.2">
      <c r="A13" s="9" t="s">
        <v>262</v>
      </c>
      <c r="B13" s="3" t="s">
        <v>19</v>
      </c>
      <c r="C13" s="14" t="s">
        <v>12</v>
      </c>
      <c r="D13" s="14" t="s">
        <v>180</v>
      </c>
      <c r="E13" s="3" t="s">
        <v>23</v>
      </c>
      <c r="F13" s="3" t="s">
        <v>263</v>
      </c>
      <c r="G13" s="10" t="s">
        <v>0</v>
      </c>
      <c r="H13" s="11">
        <f>H14</f>
        <v>0</v>
      </c>
      <c r="I13" s="11">
        <f t="shared" si="1"/>
        <v>0</v>
      </c>
      <c r="J13" s="11">
        <f t="shared" si="1"/>
        <v>3463959.83</v>
      </c>
    </row>
    <row r="14" spans="1:10" ht="48.95" customHeight="1" x14ac:dyDescent="0.2">
      <c r="A14" s="9" t="s">
        <v>28</v>
      </c>
      <c r="B14" s="3" t="s">
        <v>19</v>
      </c>
      <c r="C14" s="14" t="s">
        <v>12</v>
      </c>
      <c r="D14" s="14" t="s">
        <v>180</v>
      </c>
      <c r="E14" s="3" t="s">
        <v>23</v>
      </c>
      <c r="F14" s="3" t="s">
        <v>263</v>
      </c>
      <c r="G14" s="3" t="s">
        <v>29</v>
      </c>
      <c r="H14" s="11"/>
      <c r="I14" s="11"/>
      <c r="J14" s="17">
        <v>3463959.83</v>
      </c>
    </row>
    <row r="15" spans="1:10" ht="63.75" customHeight="1" x14ac:dyDescent="0.2">
      <c r="A15" s="9" t="s">
        <v>30</v>
      </c>
      <c r="B15" s="3" t="s">
        <v>19</v>
      </c>
      <c r="C15" s="14" t="s">
        <v>12</v>
      </c>
      <c r="D15" s="14" t="s">
        <v>180</v>
      </c>
      <c r="E15" s="3" t="s">
        <v>23</v>
      </c>
      <c r="F15" s="3" t="s">
        <v>263</v>
      </c>
      <c r="G15" s="3" t="s">
        <v>31</v>
      </c>
      <c r="H15" s="11"/>
      <c r="I15" s="11"/>
      <c r="J15" s="17">
        <v>3463959.83</v>
      </c>
    </row>
    <row r="16" spans="1:10" ht="64.5" hidden="1" customHeight="1" x14ac:dyDescent="0.2">
      <c r="A16" s="4" t="s">
        <v>32</v>
      </c>
      <c r="B16" s="5" t="s">
        <v>19</v>
      </c>
      <c r="C16" s="5" t="s">
        <v>21</v>
      </c>
      <c r="D16" s="5" t="s">
        <v>33</v>
      </c>
      <c r="E16" s="6" t="s">
        <v>0</v>
      </c>
      <c r="F16" s="6" t="s">
        <v>0</v>
      </c>
      <c r="G16" s="6" t="s">
        <v>0</v>
      </c>
      <c r="H16" s="7">
        <f>H17</f>
        <v>0</v>
      </c>
      <c r="I16" s="7">
        <f t="shared" ref="I16:J18" si="2">I17</f>
        <v>0</v>
      </c>
      <c r="J16" s="7">
        <f t="shared" si="2"/>
        <v>0</v>
      </c>
    </row>
    <row r="17" spans="1:10" ht="32.25" hidden="1" customHeight="1" x14ac:dyDescent="0.2">
      <c r="A17" s="4" t="s">
        <v>20</v>
      </c>
      <c r="B17" s="5" t="s">
        <v>19</v>
      </c>
      <c r="C17" s="5" t="s">
        <v>21</v>
      </c>
      <c r="D17" s="5" t="s">
        <v>33</v>
      </c>
      <c r="E17" s="5" t="s">
        <v>23</v>
      </c>
      <c r="F17" s="8" t="s">
        <v>0</v>
      </c>
      <c r="G17" s="8" t="s">
        <v>0</v>
      </c>
      <c r="H17" s="7">
        <f>H18</f>
        <v>0</v>
      </c>
      <c r="I17" s="7">
        <f t="shared" si="2"/>
        <v>0</v>
      </c>
      <c r="J17" s="7">
        <f t="shared" si="2"/>
        <v>0</v>
      </c>
    </row>
    <row r="18" spans="1:10" ht="96" hidden="1" customHeight="1" x14ac:dyDescent="0.2">
      <c r="A18" s="9" t="s">
        <v>34</v>
      </c>
      <c r="B18" s="3" t="s">
        <v>19</v>
      </c>
      <c r="C18" s="3" t="s">
        <v>21</v>
      </c>
      <c r="D18" s="3" t="s">
        <v>33</v>
      </c>
      <c r="E18" s="3" t="s">
        <v>23</v>
      </c>
      <c r="F18" s="3" t="s">
        <v>35</v>
      </c>
      <c r="G18" s="10" t="s">
        <v>0</v>
      </c>
      <c r="H18" s="11">
        <f>H19</f>
        <v>0</v>
      </c>
      <c r="I18" s="11">
        <f t="shared" si="2"/>
        <v>0</v>
      </c>
      <c r="J18" s="11">
        <f t="shared" si="2"/>
        <v>0</v>
      </c>
    </row>
    <row r="19" spans="1:10" ht="48.75" hidden="1" customHeight="1" x14ac:dyDescent="0.2">
      <c r="A19" s="9" t="s">
        <v>28</v>
      </c>
      <c r="B19" s="3" t="s">
        <v>19</v>
      </c>
      <c r="C19" s="3" t="s">
        <v>21</v>
      </c>
      <c r="D19" s="3" t="s">
        <v>33</v>
      </c>
      <c r="E19" s="3" t="s">
        <v>23</v>
      </c>
      <c r="F19" s="3" t="s">
        <v>35</v>
      </c>
      <c r="G19" s="3" t="s">
        <v>29</v>
      </c>
      <c r="H19" s="11"/>
      <c r="I19" s="11"/>
      <c r="J19" s="11"/>
    </row>
    <row r="20" spans="1:10" ht="64.5" hidden="1" customHeight="1" x14ac:dyDescent="0.2">
      <c r="A20" s="9" t="s">
        <v>30</v>
      </c>
      <c r="B20" s="3" t="s">
        <v>19</v>
      </c>
      <c r="C20" s="3" t="s">
        <v>21</v>
      </c>
      <c r="D20" s="3" t="s">
        <v>33</v>
      </c>
      <c r="E20" s="3" t="s">
        <v>23</v>
      </c>
      <c r="F20" s="3" t="s">
        <v>35</v>
      </c>
      <c r="G20" s="3" t="s">
        <v>31</v>
      </c>
      <c r="H20" s="11"/>
      <c r="I20" s="11"/>
      <c r="J20" s="11"/>
    </row>
    <row r="21" spans="1:10" ht="80.099999999999994" customHeight="1" x14ac:dyDescent="0.2">
      <c r="A21" s="4" t="s">
        <v>36</v>
      </c>
      <c r="B21" s="5" t="s">
        <v>19</v>
      </c>
      <c r="C21" s="5">
        <v>4</v>
      </c>
      <c r="D21" s="5" t="s">
        <v>37</v>
      </c>
      <c r="E21" s="6" t="s">
        <v>0</v>
      </c>
      <c r="F21" s="6" t="s">
        <v>0</v>
      </c>
      <c r="G21" s="6" t="s">
        <v>0</v>
      </c>
      <c r="H21" s="7">
        <f>H22</f>
        <v>30275131</v>
      </c>
      <c r="I21" s="7">
        <f t="shared" ref="I21:J21" si="3">I22</f>
        <v>27501931</v>
      </c>
      <c r="J21" s="7">
        <f t="shared" si="3"/>
        <v>27491931</v>
      </c>
    </row>
    <row r="22" spans="1:10" ht="32.25" customHeight="1" x14ac:dyDescent="0.2">
      <c r="A22" s="4" t="s">
        <v>20</v>
      </c>
      <c r="B22" s="5" t="s">
        <v>19</v>
      </c>
      <c r="C22" s="5">
        <v>4</v>
      </c>
      <c r="D22" s="5" t="s">
        <v>37</v>
      </c>
      <c r="E22" s="5" t="s">
        <v>23</v>
      </c>
      <c r="F22" s="8" t="s">
        <v>0</v>
      </c>
      <c r="G22" s="8" t="s">
        <v>0</v>
      </c>
      <c r="H22" s="7">
        <f>H23+H28+H33+H36+H46+H51+H54+H61+H64+H67+H41</f>
        <v>30275131</v>
      </c>
      <c r="I22" s="7">
        <f t="shared" ref="I22:J22" si="4">I23+I28+I33+I36+I46+I51+I54+I61+I64+I67+I41</f>
        <v>27501931</v>
      </c>
      <c r="J22" s="7">
        <f t="shared" si="4"/>
        <v>27491931</v>
      </c>
    </row>
    <row r="23" spans="1:10" ht="170.25" customHeight="1" x14ac:dyDescent="0.2">
      <c r="A23" s="9" t="s">
        <v>38</v>
      </c>
      <c r="B23" s="3" t="s">
        <v>19</v>
      </c>
      <c r="C23" s="14" t="s">
        <v>12</v>
      </c>
      <c r="D23" s="3" t="s">
        <v>37</v>
      </c>
      <c r="E23" s="3" t="s">
        <v>23</v>
      </c>
      <c r="F23" s="3" t="s">
        <v>39</v>
      </c>
      <c r="G23" s="10" t="s">
        <v>0</v>
      </c>
      <c r="H23" s="11">
        <f>H24+H26</f>
        <v>842480</v>
      </c>
      <c r="I23" s="11">
        <f t="shared" ref="I23:J23" si="5">I24+I26</f>
        <v>842480</v>
      </c>
      <c r="J23" s="11">
        <f t="shared" si="5"/>
        <v>842480</v>
      </c>
    </row>
    <row r="24" spans="1:10" ht="127.9" customHeight="1" x14ac:dyDescent="0.2">
      <c r="A24" s="9" t="s">
        <v>40</v>
      </c>
      <c r="B24" s="3" t="s">
        <v>19</v>
      </c>
      <c r="C24" s="14" t="s">
        <v>12</v>
      </c>
      <c r="D24" s="3" t="s">
        <v>37</v>
      </c>
      <c r="E24" s="3" t="s">
        <v>23</v>
      </c>
      <c r="F24" s="3" t="s">
        <v>39</v>
      </c>
      <c r="G24" s="3" t="s">
        <v>41</v>
      </c>
      <c r="H24" s="17">
        <v>630200</v>
      </c>
      <c r="I24" s="17">
        <v>630200</v>
      </c>
      <c r="J24" s="17">
        <v>630200</v>
      </c>
    </row>
    <row r="25" spans="1:10" ht="48.95" customHeight="1" x14ac:dyDescent="0.2">
      <c r="A25" s="9" t="s">
        <v>42</v>
      </c>
      <c r="B25" s="3" t="s">
        <v>19</v>
      </c>
      <c r="C25" s="14" t="s">
        <v>12</v>
      </c>
      <c r="D25" s="3" t="s">
        <v>37</v>
      </c>
      <c r="E25" s="3" t="s">
        <v>23</v>
      </c>
      <c r="F25" s="3" t="s">
        <v>39</v>
      </c>
      <c r="G25" s="3" t="s">
        <v>43</v>
      </c>
      <c r="H25" s="17">
        <v>630200</v>
      </c>
      <c r="I25" s="17">
        <v>630200</v>
      </c>
      <c r="J25" s="17">
        <v>630200</v>
      </c>
    </row>
    <row r="26" spans="1:10" ht="48.95" customHeight="1" x14ac:dyDescent="0.2">
      <c r="A26" s="9" t="s">
        <v>28</v>
      </c>
      <c r="B26" s="3" t="s">
        <v>19</v>
      </c>
      <c r="C26" s="14" t="s">
        <v>12</v>
      </c>
      <c r="D26" s="3" t="s">
        <v>37</v>
      </c>
      <c r="E26" s="3" t="s">
        <v>23</v>
      </c>
      <c r="F26" s="3" t="s">
        <v>39</v>
      </c>
      <c r="G26" s="3" t="s">
        <v>29</v>
      </c>
      <c r="H26" s="17">
        <v>212280</v>
      </c>
      <c r="I26" s="17">
        <v>212280</v>
      </c>
      <c r="J26" s="17">
        <v>212280</v>
      </c>
    </row>
    <row r="27" spans="1:10" ht="64.5" customHeight="1" x14ac:dyDescent="0.2">
      <c r="A27" s="9" t="s">
        <v>30</v>
      </c>
      <c r="B27" s="3" t="s">
        <v>19</v>
      </c>
      <c r="C27" s="14" t="s">
        <v>12</v>
      </c>
      <c r="D27" s="3" t="s">
        <v>37</v>
      </c>
      <c r="E27" s="3" t="s">
        <v>23</v>
      </c>
      <c r="F27" s="3" t="s">
        <v>39</v>
      </c>
      <c r="G27" s="3" t="s">
        <v>31</v>
      </c>
      <c r="H27" s="17">
        <v>212280</v>
      </c>
      <c r="I27" s="17">
        <v>212280</v>
      </c>
      <c r="J27" s="17">
        <v>212280</v>
      </c>
    </row>
    <row r="28" spans="1:10" ht="271.7" customHeight="1" x14ac:dyDescent="0.2">
      <c r="A28" s="9" t="s">
        <v>44</v>
      </c>
      <c r="B28" s="3" t="s">
        <v>19</v>
      </c>
      <c r="C28" s="14" t="s">
        <v>12</v>
      </c>
      <c r="D28" s="3" t="s">
        <v>37</v>
      </c>
      <c r="E28" s="3" t="s">
        <v>23</v>
      </c>
      <c r="F28" s="3" t="s">
        <v>45</v>
      </c>
      <c r="G28" s="10" t="s">
        <v>0</v>
      </c>
      <c r="H28" s="11">
        <f>H29+H31</f>
        <v>561653</v>
      </c>
      <c r="I28" s="11">
        <f t="shared" ref="I28:J28" si="6">I29+I31</f>
        <v>561653</v>
      </c>
      <c r="J28" s="11">
        <f t="shared" si="6"/>
        <v>561653</v>
      </c>
    </row>
    <row r="29" spans="1:10" ht="127.9" customHeight="1" x14ac:dyDescent="0.2">
      <c r="A29" s="9" t="s">
        <v>40</v>
      </c>
      <c r="B29" s="3" t="s">
        <v>19</v>
      </c>
      <c r="C29" s="14" t="s">
        <v>12</v>
      </c>
      <c r="D29" s="3" t="s">
        <v>37</v>
      </c>
      <c r="E29" s="3" t="s">
        <v>23</v>
      </c>
      <c r="F29" s="3" t="s">
        <v>45</v>
      </c>
      <c r="G29" s="3" t="s">
        <v>41</v>
      </c>
      <c r="H29" s="17">
        <v>411600</v>
      </c>
      <c r="I29" s="17">
        <v>411600</v>
      </c>
      <c r="J29" s="17">
        <v>411600</v>
      </c>
    </row>
    <row r="30" spans="1:10" ht="48.95" customHeight="1" x14ac:dyDescent="0.2">
      <c r="A30" s="9" t="s">
        <v>42</v>
      </c>
      <c r="B30" s="3" t="s">
        <v>19</v>
      </c>
      <c r="C30" s="14" t="s">
        <v>12</v>
      </c>
      <c r="D30" s="3" t="s">
        <v>37</v>
      </c>
      <c r="E30" s="3" t="s">
        <v>23</v>
      </c>
      <c r="F30" s="3" t="s">
        <v>45</v>
      </c>
      <c r="G30" s="3" t="s">
        <v>43</v>
      </c>
      <c r="H30" s="17">
        <v>411600</v>
      </c>
      <c r="I30" s="17">
        <v>411600</v>
      </c>
      <c r="J30" s="17">
        <v>411600</v>
      </c>
    </row>
    <row r="31" spans="1:10" ht="48.95" customHeight="1" x14ac:dyDescent="0.2">
      <c r="A31" s="9" t="s">
        <v>28</v>
      </c>
      <c r="B31" s="3" t="s">
        <v>19</v>
      </c>
      <c r="C31" s="14" t="s">
        <v>12</v>
      </c>
      <c r="D31" s="3" t="s">
        <v>37</v>
      </c>
      <c r="E31" s="3" t="s">
        <v>23</v>
      </c>
      <c r="F31" s="3" t="s">
        <v>45</v>
      </c>
      <c r="G31" s="3" t="s">
        <v>29</v>
      </c>
      <c r="H31" s="17">
        <v>150053</v>
      </c>
      <c r="I31" s="17">
        <v>150053</v>
      </c>
      <c r="J31" s="17">
        <v>150053</v>
      </c>
    </row>
    <row r="32" spans="1:10" ht="64.5" customHeight="1" x14ac:dyDescent="0.2">
      <c r="A32" s="9" t="s">
        <v>30</v>
      </c>
      <c r="B32" s="3" t="s">
        <v>19</v>
      </c>
      <c r="C32" s="14" t="s">
        <v>12</v>
      </c>
      <c r="D32" s="3" t="s">
        <v>37</v>
      </c>
      <c r="E32" s="3" t="s">
        <v>23</v>
      </c>
      <c r="F32" s="3" t="s">
        <v>45</v>
      </c>
      <c r="G32" s="3" t="s">
        <v>31</v>
      </c>
      <c r="H32" s="17">
        <v>150053</v>
      </c>
      <c r="I32" s="17">
        <v>150053</v>
      </c>
      <c r="J32" s="17">
        <v>150053</v>
      </c>
    </row>
    <row r="33" spans="1:10" ht="334.9" customHeight="1" x14ac:dyDescent="0.2">
      <c r="A33" s="9" t="s">
        <v>46</v>
      </c>
      <c r="B33" s="3" t="s">
        <v>19</v>
      </c>
      <c r="C33" s="14" t="s">
        <v>12</v>
      </c>
      <c r="D33" s="3" t="s">
        <v>37</v>
      </c>
      <c r="E33" s="3" t="s">
        <v>23</v>
      </c>
      <c r="F33" s="3" t="s">
        <v>47</v>
      </c>
      <c r="G33" s="10" t="s">
        <v>0</v>
      </c>
      <c r="H33" s="11">
        <f>H34</f>
        <v>400</v>
      </c>
      <c r="I33" s="11">
        <f t="shared" ref="I33:J33" si="7">I34</f>
        <v>400</v>
      </c>
      <c r="J33" s="11">
        <f t="shared" si="7"/>
        <v>400</v>
      </c>
    </row>
    <row r="34" spans="1:10" ht="48.95" customHeight="1" x14ac:dyDescent="0.2">
      <c r="A34" s="9" t="s">
        <v>28</v>
      </c>
      <c r="B34" s="3" t="s">
        <v>19</v>
      </c>
      <c r="C34" s="14" t="s">
        <v>12</v>
      </c>
      <c r="D34" s="3" t="s">
        <v>37</v>
      </c>
      <c r="E34" s="3" t="s">
        <v>23</v>
      </c>
      <c r="F34" s="3" t="s">
        <v>47</v>
      </c>
      <c r="G34" s="3" t="s">
        <v>29</v>
      </c>
      <c r="H34" s="11">
        <v>400</v>
      </c>
      <c r="I34" s="11">
        <v>400</v>
      </c>
      <c r="J34" s="11">
        <v>400</v>
      </c>
    </row>
    <row r="35" spans="1:10" ht="64.5" customHeight="1" x14ac:dyDescent="0.2">
      <c r="A35" s="9" t="s">
        <v>30</v>
      </c>
      <c r="B35" s="3" t="s">
        <v>19</v>
      </c>
      <c r="C35" s="14" t="s">
        <v>12</v>
      </c>
      <c r="D35" s="3" t="s">
        <v>37</v>
      </c>
      <c r="E35" s="3" t="s">
        <v>23</v>
      </c>
      <c r="F35" s="3" t="s">
        <v>47</v>
      </c>
      <c r="G35" s="3" t="s">
        <v>31</v>
      </c>
      <c r="H35" s="11">
        <v>400</v>
      </c>
      <c r="I35" s="11">
        <v>400</v>
      </c>
      <c r="J35" s="11">
        <v>400</v>
      </c>
    </row>
    <row r="36" spans="1:10" ht="64.5" customHeight="1" x14ac:dyDescent="0.2">
      <c r="A36" s="9" t="s">
        <v>48</v>
      </c>
      <c r="B36" s="3" t="s">
        <v>19</v>
      </c>
      <c r="C36" s="14" t="s">
        <v>12</v>
      </c>
      <c r="D36" s="3" t="s">
        <v>37</v>
      </c>
      <c r="E36" s="3" t="s">
        <v>23</v>
      </c>
      <c r="F36" s="3" t="s">
        <v>49</v>
      </c>
      <c r="G36" s="10" t="s">
        <v>0</v>
      </c>
      <c r="H36" s="11">
        <f>H37+H39</f>
        <v>1123306</v>
      </c>
      <c r="I36" s="11">
        <f t="shared" ref="I36:J36" si="8">I37+I39</f>
        <v>1123306</v>
      </c>
      <c r="J36" s="11">
        <f t="shared" si="8"/>
        <v>1123306</v>
      </c>
    </row>
    <row r="37" spans="1:10" ht="127.9" customHeight="1" x14ac:dyDescent="0.2">
      <c r="A37" s="9" t="s">
        <v>40</v>
      </c>
      <c r="B37" s="3" t="s">
        <v>19</v>
      </c>
      <c r="C37" s="14" t="s">
        <v>12</v>
      </c>
      <c r="D37" s="3" t="s">
        <v>37</v>
      </c>
      <c r="E37" s="3" t="s">
        <v>23</v>
      </c>
      <c r="F37" s="3" t="s">
        <v>49</v>
      </c>
      <c r="G37" s="3" t="s">
        <v>41</v>
      </c>
      <c r="H37" s="17">
        <v>879300</v>
      </c>
      <c r="I37" s="17">
        <v>879300</v>
      </c>
      <c r="J37" s="17">
        <v>879300</v>
      </c>
    </row>
    <row r="38" spans="1:10" ht="48.95" customHeight="1" x14ac:dyDescent="0.2">
      <c r="A38" s="9" t="s">
        <v>42</v>
      </c>
      <c r="B38" s="3" t="s">
        <v>19</v>
      </c>
      <c r="C38" s="14" t="s">
        <v>12</v>
      </c>
      <c r="D38" s="3" t="s">
        <v>37</v>
      </c>
      <c r="E38" s="3" t="s">
        <v>23</v>
      </c>
      <c r="F38" s="3" t="s">
        <v>49</v>
      </c>
      <c r="G38" s="3" t="s">
        <v>43</v>
      </c>
      <c r="H38" s="17">
        <v>879300</v>
      </c>
      <c r="I38" s="17">
        <v>879300</v>
      </c>
      <c r="J38" s="17">
        <v>879300</v>
      </c>
    </row>
    <row r="39" spans="1:10" ht="48.95" customHeight="1" x14ac:dyDescent="0.2">
      <c r="A39" s="9" t="s">
        <v>28</v>
      </c>
      <c r="B39" s="3" t="s">
        <v>19</v>
      </c>
      <c r="C39" s="14" t="s">
        <v>12</v>
      </c>
      <c r="D39" s="3" t="s">
        <v>37</v>
      </c>
      <c r="E39" s="3" t="s">
        <v>23</v>
      </c>
      <c r="F39" s="3" t="s">
        <v>49</v>
      </c>
      <c r="G39" s="3" t="s">
        <v>29</v>
      </c>
      <c r="H39" s="17">
        <v>244006</v>
      </c>
      <c r="I39" s="17">
        <v>244006</v>
      </c>
      <c r="J39" s="17">
        <v>244006</v>
      </c>
    </row>
    <row r="40" spans="1:10" ht="64.5" customHeight="1" x14ac:dyDescent="0.2">
      <c r="A40" s="9" t="s">
        <v>30</v>
      </c>
      <c r="B40" s="3" t="s">
        <v>19</v>
      </c>
      <c r="C40" s="14" t="s">
        <v>12</v>
      </c>
      <c r="D40" s="3" t="s">
        <v>37</v>
      </c>
      <c r="E40" s="3" t="s">
        <v>23</v>
      </c>
      <c r="F40" s="3" t="s">
        <v>49</v>
      </c>
      <c r="G40" s="3" t="s">
        <v>31</v>
      </c>
      <c r="H40" s="17">
        <v>244006</v>
      </c>
      <c r="I40" s="17">
        <v>244006</v>
      </c>
      <c r="J40" s="17">
        <v>244006</v>
      </c>
    </row>
    <row r="41" spans="1:10" ht="87" customHeight="1" x14ac:dyDescent="0.2">
      <c r="A41" s="9" t="s">
        <v>252</v>
      </c>
      <c r="B41" s="14" t="s">
        <v>19</v>
      </c>
      <c r="C41" s="14" t="s">
        <v>12</v>
      </c>
      <c r="D41" s="14" t="s">
        <v>37</v>
      </c>
      <c r="E41" s="14" t="s">
        <v>23</v>
      </c>
      <c r="F41" s="14" t="s">
        <v>251</v>
      </c>
      <c r="G41" s="14"/>
      <c r="H41" s="17">
        <f>H42+H44</f>
        <v>56165</v>
      </c>
      <c r="I41" s="17">
        <f t="shared" ref="I41:J41" si="9">I42+I44</f>
        <v>56165</v>
      </c>
      <c r="J41" s="17">
        <f t="shared" si="9"/>
        <v>56165</v>
      </c>
    </row>
    <row r="42" spans="1:10" ht="75" customHeight="1" x14ac:dyDescent="0.2">
      <c r="A42" s="9" t="s">
        <v>40</v>
      </c>
      <c r="B42" s="14" t="s">
        <v>19</v>
      </c>
      <c r="C42" s="14" t="s">
        <v>12</v>
      </c>
      <c r="D42" s="14" t="s">
        <v>37</v>
      </c>
      <c r="E42" s="14" t="s">
        <v>23</v>
      </c>
      <c r="F42" s="14" t="s">
        <v>251</v>
      </c>
      <c r="G42" s="14" t="s">
        <v>41</v>
      </c>
      <c r="H42" s="11">
        <v>43169</v>
      </c>
      <c r="I42" s="11">
        <v>43169</v>
      </c>
      <c r="J42" s="11">
        <v>43169</v>
      </c>
    </row>
    <row r="43" spans="1:10" ht="64.5" customHeight="1" x14ac:dyDescent="0.2">
      <c r="A43" s="9" t="s">
        <v>42</v>
      </c>
      <c r="B43" s="14" t="s">
        <v>19</v>
      </c>
      <c r="C43" s="14" t="s">
        <v>12</v>
      </c>
      <c r="D43" s="14" t="s">
        <v>37</v>
      </c>
      <c r="E43" s="14" t="s">
        <v>23</v>
      </c>
      <c r="F43" s="14" t="s">
        <v>251</v>
      </c>
      <c r="G43" s="14" t="s">
        <v>43</v>
      </c>
      <c r="H43" s="11">
        <v>43169</v>
      </c>
      <c r="I43" s="11">
        <v>43169</v>
      </c>
      <c r="J43" s="11">
        <v>43169</v>
      </c>
    </row>
    <row r="44" spans="1:10" ht="64.5" customHeight="1" x14ac:dyDescent="0.2">
      <c r="A44" s="9" t="s">
        <v>28</v>
      </c>
      <c r="B44" s="14" t="s">
        <v>19</v>
      </c>
      <c r="C44" s="14" t="s">
        <v>12</v>
      </c>
      <c r="D44" s="14" t="s">
        <v>37</v>
      </c>
      <c r="E44" s="14" t="s">
        <v>23</v>
      </c>
      <c r="F44" s="14" t="s">
        <v>251</v>
      </c>
      <c r="G44" s="14" t="s">
        <v>29</v>
      </c>
      <c r="H44" s="11">
        <v>12996</v>
      </c>
      <c r="I44" s="11">
        <v>12996</v>
      </c>
      <c r="J44" s="11">
        <v>12996</v>
      </c>
    </row>
    <row r="45" spans="1:10" ht="64.5" customHeight="1" x14ac:dyDescent="0.2">
      <c r="A45" s="9" t="s">
        <v>30</v>
      </c>
      <c r="B45" s="14" t="s">
        <v>19</v>
      </c>
      <c r="C45" s="14" t="s">
        <v>12</v>
      </c>
      <c r="D45" s="14" t="s">
        <v>37</v>
      </c>
      <c r="E45" s="14" t="s">
        <v>23</v>
      </c>
      <c r="F45" s="14" t="s">
        <v>251</v>
      </c>
      <c r="G45" s="14" t="s">
        <v>31</v>
      </c>
      <c r="H45" s="11">
        <v>12996</v>
      </c>
      <c r="I45" s="11">
        <v>12996</v>
      </c>
      <c r="J45" s="11">
        <v>12996</v>
      </c>
    </row>
    <row r="46" spans="1:10" ht="112.35" customHeight="1" x14ac:dyDescent="0.2">
      <c r="A46" s="9" t="s">
        <v>50</v>
      </c>
      <c r="B46" s="3" t="s">
        <v>19</v>
      </c>
      <c r="C46" s="14" t="s">
        <v>12</v>
      </c>
      <c r="D46" s="3" t="s">
        <v>37</v>
      </c>
      <c r="E46" s="3" t="s">
        <v>23</v>
      </c>
      <c r="F46" s="3" t="s">
        <v>51</v>
      </c>
      <c r="G46" s="10" t="s">
        <v>0</v>
      </c>
      <c r="H46" s="11">
        <f>H47+H49</f>
        <v>280827</v>
      </c>
      <c r="I46" s="11">
        <f t="shared" ref="I46:J46" si="10">I47+I49</f>
        <v>280827</v>
      </c>
      <c r="J46" s="11">
        <f t="shared" si="10"/>
        <v>280827</v>
      </c>
    </row>
    <row r="47" spans="1:10" ht="127.9" customHeight="1" x14ac:dyDescent="0.2">
      <c r="A47" s="9" t="s">
        <v>40</v>
      </c>
      <c r="B47" s="3" t="s">
        <v>19</v>
      </c>
      <c r="C47" s="14" t="s">
        <v>12</v>
      </c>
      <c r="D47" s="3" t="s">
        <v>37</v>
      </c>
      <c r="E47" s="3" t="s">
        <v>23</v>
      </c>
      <c r="F47" s="3" t="s">
        <v>51</v>
      </c>
      <c r="G47" s="3" t="s">
        <v>41</v>
      </c>
      <c r="H47" s="17">
        <v>182300</v>
      </c>
      <c r="I47" s="17">
        <v>182300</v>
      </c>
      <c r="J47" s="17">
        <v>182300</v>
      </c>
    </row>
    <row r="48" spans="1:10" ht="48.95" customHeight="1" x14ac:dyDescent="0.2">
      <c r="A48" s="9" t="s">
        <v>42</v>
      </c>
      <c r="B48" s="3" t="s">
        <v>19</v>
      </c>
      <c r="C48" s="14" t="s">
        <v>12</v>
      </c>
      <c r="D48" s="3" t="s">
        <v>37</v>
      </c>
      <c r="E48" s="3" t="s">
        <v>23</v>
      </c>
      <c r="F48" s="3" t="s">
        <v>51</v>
      </c>
      <c r="G48" s="3" t="s">
        <v>43</v>
      </c>
      <c r="H48" s="17">
        <v>182300</v>
      </c>
      <c r="I48" s="17">
        <v>182300</v>
      </c>
      <c r="J48" s="17">
        <v>182300</v>
      </c>
    </row>
    <row r="49" spans="1:10" ht="48.95" customHeight="1" x14ac:dyDescent="0.2">
      <c r="A49" s="9" t="s">
        <v>28</v>
      </c>
      <c r="B49" s="3" t="s">
        <v>19</v>
      </c>
      <c r="C49" s="14" t="s">
        <v>12</v>
      </c>
      <c r="D49" s="3" t="s">
        <v>37</v>
      </c>
      <c r="E49" s="3" t="s">
        <v>23</v>
      </c>
      <c r="F49" s="3" t="s">
        <v>51</v>
      </c>
      <c r="G49" s="3" t="s">
        <v>29</v>
      </c>
      <c r="H49" s="17">
        <v>98527</v>
      </c>
      <c r="I49" s="17">
        <v>98527</v>
      </c>
      <c r="J49" s="17">
        <v>98527</v>
      </c>
    </row>
    <row r="50" spans="1:10" ht="64.5" customHeight="1" x14ac:dyDescent="0.2">
      <c r="A50" s="9" t="s">
        <v>30</v>
      </c>
      <c r="B50" s="3" t="s">
        <v>19</v>
      </c>
      <c r="C50" s="14" t="s">
        <v>12</v>
      </c>
      <c r="D50" s="3" t="s">
        <v>37</v>
      </c>
      <c r="E50" s="3" t="s">
        <v>23</v>
      </c>
      <c r="F50" s="3" t="s">
        <v>51</v>
      </c>
      <c r="G50" s="3" t="s">
        <v>31</v>
      </c>
      <c r="H50" s="17">
        <v>98527</v>
      </c>
      <c r="I50" s="17">
        <v>98527</v>
      </c>
      <c r="J50" s="17">
        <v>98527</v>
      </c>
    </row>
    <row r="51" spans="1:10" ht="80.099999999999994" customHeight="1" x14ac:dyDescent="0.2">
      <c r="A51" s="9" t="s">
        <v>52</v>
      </c>
      <c r="B51" s="3" t="s">
        <v>19</v>
      </c>
      <c r="C51" s="14" t="s">
        <v>12</v>
      </c>
      <c r="D51" s="3" t="s">
        <v>37</v>
      </c>
      <c r="E51" s="3" t="s">
        <v>23</v>
      </c>
      <c r="F51" s="3" t="s">
        <v>53</v>
      </c>
      <c r="G51" s="10" t="s">
        <v>0</v>
      </c>
      <c r="H51" s="11">
        <f>H52</f>
        <v>1658100</v>
      </c>
      <c r="I51" s="11">
        <f t="shared" ref="I51:J51" si="11">I52</f>
        <v>1658100</v>
      </c>
      <c r="J51" s="11">
        <f t="shared" si="11"/>
        <v>1658100</v>
      </c>
    </row>
    <row r="52" spans="1:10" ht="127.9" customHeight="1" x14ac:dyDescent="0.2">
      <c r="A52" s="9" t="s">
        <v>40</v>
      </c>
      <c r="B52" s="3" t="s">
        <v>19</v>
      </c>
      <c r="C52" s="14" t="s">
        <v>12</v>
      </c>
      <c r="D52" s="3" t="s">
        <v>37</v>
      </c>
      <c r="E52" s="3" t="s">
        <v>23</v>
      </c>
      <c r="F52" s="3" t="s">
        <v>53</v>
      </c>
      <c r="G52" s="3" t="s">
        <v>41</v>
      </c>
      <c r="H52" s="17">
        <v>1658100</v>
      </c>
      <c r="I52" s="17">
        <v>1658100</v>
      </c>
      <c r="J52" s="17">
        <v>1658100</v>
      </c>
    </row>
    <row r="53" spans="1:10" ht="48.95" customHeight="1" x14ac:dyDescent="0.2">
      <c r="A53" s="9" t="s">
        <v>42</v>
      </c>
      <c r="B53" s="3" t="s">
        <v>19</v>
      </c>
      <c r="C53" s="14" t="s">
        <v>12</v>
      </c>
      <c r="D53" s="3" t="s">
        <v>37</v>
      </c>
      <c r="E53" s="3" t="s">
        <v>23</v>
      </c>
      <c r="F53" s="3" t="s">
        <v>53</v>
      </c>
      <c r="G53" s="3" t="s">
        <v>43</v>
      </c>
      <c r="H53" s="17">
        <v>1658100</v>
      </c>
      <c r="I53" s="17">
        <v>1658100</v>
      </c>
      <c r="J53" s="17">
        <v>1658100</v>
      </c>
    </row>
    <row r="54" spans="1:10" ht="48.95" customHeight="1" x14ac:dyDescent="0.2">
      <c r="A54" s="9" t="s">
        <v>54</v>
      </c>
      <c r="B54" s="3" t="s">
        <v>19</v>
      </c>
      <c r="C54" s="14" t="s">
        <v>12</v>
      </c>
      <c r="D54" s="3" t="s">
        <v>37</v>
      </c>
      <c r="E54" s="3" t="s">
        <v>23</v>
      </c>
      <c r="F54" s="3" t="s">
        <v>55</v>
      </c>
      <c r="G54" s="10" t="s">
        <v>0</v>
      </c>
      <c r="H54" s="11">
        <f>H55+H57+H59</f>
        <v>25218200</v>
      </c>
      <c r="I54" s="11">
        <f>I55+I57</f>
        <v>22979000</v>
      </c>
      <c r="J54" s="11">
        <f t="shared" ref="J54" si="12">J55+J57+J59</f>
        <v>22969000</v>
      </c>
    </row>
    <row r="55" spans="1:10" ht="127.9" customHeight="1" x14ac:dyDescent="0.2">
      <c r="A55" s="9" t="s">
        <v>40</v>
      </c>
      <c r="B55" s="3" t="s">
        <v>19</v>
      </c>
      <c r="C55" s="14" t="s">
        <v>12</v>
      </c>
      <c r="D55" s="3" t="s">
        <v>37</v>
      </c>
      <c r="E55" s="3" t="s">
        <v>23</v>
      </c>
      <c r="F55" s="3" t="s">
        <v>55</v>
      </c>
      <c r="G55" s="3" t="s">
        <v>41</v>
      </c>
      <c r="H55" s="17">
        <v>20908000</v>
      </c>
      <c r="I55" s="17">
        <v>20782000</v>
      </c>
      <c r="J55" s="17">
        <v>20772000</v>
      </c>
    </row>
    <row r="56" spans="1:10" ht="48.95" customHeight="1" x14ac:dyDescent="0.2">
      <c r="A56" s="9" t="s">
        <v>42</v>
      </c>
      <c r="B56" s="3" t="s">
        <v>19</v>
      </c>
      <c r="C56" s="14" t="s">
        <v>12</v>
      </c>
      <c r="D56" s="3" t="s">
        <v>37</v>
      </c>
      <c r="E56" s="3" t="s">
        <v>23</v>
      </c>
      <c r="F56" s="3" t="s">
        <v>55</v>
      </c>
      <c r="G56" s="3" t="s">
        <v>43</v>
      </c>
      <c r="H56" s="17">
        <v>20908000</v>
      </c>
      <c r="I56" s="17">
        <v>20782000</v>
      </c>
      <c r="J56" s="17">
        <v>20772000</v>
      </c>
    </row>
    <row r="57" spans="1:10" ht="48.95" customHeight="1" x14ac:dyDescent="0.2">
      <c r="A57" s="9" t="s">
        <v>28</v>
      </c>
      <c r="B57" s="3" t="s">
        <v>19</v>
      </c>
      <c r="C57" s="14" t="s">
        <v>12</v>
      </c>
      <c r="D57" s="3" t="s">
        <v>37</v>
      </c>
      <c r="E57" s="3" t="s">
        <v>23</v>
      </c>
      <c r="F57" s="3" t="s">
        <v>55</v>
      </c>
      <c r="G57" s="3" t="s">
        <v>29</v>
      </c>
      <c r="H57" s="17">
        <v>4278500</v>
      </c>
      <c r="I57" s="17">
        <v>2197000</v>
      </c>
      <c r="J57" s="17">
        <v>2197000</v>
      </c>
    </row>
    <row r="58" spans="1:10" ht="64.5" customHeight="1" x14ac:dyDescent="0.2">
      <c r="A58" s="9" t="s">
        <v>30</v>
      </c>
      <c r="B58" s="3" t="s">
        <v>19</v>
      </c>
      <c r="C58" s="14" t="s">
        <v>12</v>
      </c>
      <c r="D58" s="3" t="s">
        <v>37</v>
      </c>
      <c r="E58" s="3" t="s">
        <v>23</v>
      </c>
      <c r="F58" s="3" t="s">
        <v>55</v>
      </c>
      <c r="G58" s="3" t="s">
        <v>31</v>
      </c>
      <c r="H58" s="17">
        <v>4278500</v>
      </c>
      <c r="I58" s="17">
        <v>2197000</v>
      </c>
      <c r="J58" s="17">
        <v>2197000</v>
      </c>
    </row>
    <row r="59" spans="1:10" ht="15" customHeight="1" x14ac:dyDescent="0.2">
      <c r="A59" s="9" t="s">
        <v>56</v>
      </c>
      <c r="B59" s="3" t="s">
        <v>19</v>
      </c>
      <c r="C59" s="14" t="s">
        <v>12</v>
      </c>
      <c r="D59" s="3" t="s">
        <v>37</v>
      </c>
      <c r="E59" s="3" t="s">
        <v>23</v>
      </c>
      <c r="F59" s="3" t="s">
        <v>55</v>
      </c>
      <c r="G59" s="3" t="s">
        <v>57</v>
      </c>
      <c r="H59" s="17">
        <f>H60</f>
        <v>31700</v>
      </c>
      <c r="I59" s="17"/>
      <c r="J59" s="17">
        <f t="shared" ref="J59" si="13">J60</f>
        <v>0</v>
      </c>
    </row>
    <row r="60" spans="1:10" ht="32.25" customHeight="1" x14ac:dyDescent="0.2">
      <c r="A60" s="9" t="s">
        <v>58</v>
      </c>
      <c r="B60" s="3" t="s">
        <v>19</v>
      </c>
      <c r="C60" s="14" t="s">
        <v>12</v>
      </c>
      <c r="D60" s="3" t="s">
        <v>37</v>
      </c>
      <c r="E60" s="3" t="s">
        <v>23</v>
      </c>
      <c r="F60" s="3" t="s">
        <v>55</v>
      </c>
      <c r="G60" s="3" t="s">
        <v>59</v>
      </c>
      <c r="H60" s="17">
        <v>31700</v>
      </c>
      <c r="I60" s="17"/>
      <c r="J60" s="17"/>
    </row>
    <row r="61" spans="1:10" ht="64.5" customHeight="1" x14ac:dyDescent="0.2">
      <c r="A61" s="9" t="s">
        <v>60</v>
      </c>
      <c r="B61" s="3" t="s">
        <v>19</v>
      </c>
      <c r="C61" s="14" t="s">
        <v>12</v>
      </c>
      <c r="D61" s="3" t="s">
        <v>37</v>
      </c>
      <c r="E61" s="3" t="s">
        <v>23</v>
      </c>
      <c r="F61" s="3" t="s">
        <v>61</v>
      </c>
      <c r="G61" s="10" t="s">
        <v>0</v>
      </c>
      <c r="H61" s="11">
        <f>H62</f>
        <v>150000</v>
      </c>
      <c r="I61" s="11">
        <f t="shared" ref="I61:J61" si="14">I62</f>
        <v>0</v>
      </c>
      <c r="J61" s="11">
        <f t="shared" si="14"/>
        <v>0</v>
      </c>
    </row>
    <row r="62" spans="1:10" ht="48.95" customHeight="1" x14ac:dyDescent="0.2">
      <c r="A62" s="9" t="s">
        <v>28</v>
      </c>
      <c r="B62" s="3" t="s">
        <v>19</v>
      </c>
      <c r="C62" s="14" t="s">
        <v>12</v>
      </c>
      <c r="D62" s="3" t="s">
        <v>37</v>
      </c>
      <c r="E62" s="3" t="s">
        <v>23</v>
      </c>
      <c r="F62" s="3" t="s">
        <v>61</v>
      </c>
      <c r="G62" s="3" t="s">
        <v>29</v>
      </c>
      <c r="H62" s="11">
        <v>150000</v>
      </c>
      <c r="I62" s="11"/>
      <c r="J62" s="11"/>
    </row>
    <row r="63" spans="1:10" ht="64.5" customHeight="1" x14ac:dyDescent="0.2">
      <c r="A63" s="9" t="s">
        <v>30</v>
      </c>
      <c r="B63" s="3" t="s">
        <v>19</v>
      </c>
      <c r="C63" s="14" t="s">
        <v>12</v>
      </c>
      <c r="D63" s="3" t="s">
        <v>37</v>
      </c>
      <c r="E63" s="3" t="s">
        <v>23</v>
      </c>
      <c r="F63" s="3" t="s">
        <v>61</v>
      </c>
      <c r="G63" s="3" t="s">
        <v>31</v>
      </c>
      <c r="H63" s="11">
        <v>150000</v>
      </c>
      <c r="I63" s="11"/>
      <c r="J63" s="11"/>
    </row>
    <row r="64" spans="1:10" ht="80.099999999999994" customHeight="1" x14ac:dyDescent="0.2">
      <c r="A64" s="9" t="s">
        <v>62</v>
      </c>
      <c r="B64" s="3" t="s">
        <v>19</v>
      </c>
      <c r="C64" s="14" t="s">
        <v>12</v>
      </c>
      <c r="D64" s="3" t="s">
        <v>37</v>
      </c>
      <c r="E64" s="3" t="s">
        <v>23</v>
      </c>
      <c r="F64" s="3" t="s">
        <v>63</v>
      </c>
      <c r="G64" s="10" t="s">
        <v>0</v>
      </c>
      <c r="H64" s="11">
        <f>H65</f>
        <v>300000</v>
      </c>
      <c r="I64" s="11">
        <f t="shared" ref="I64:J64" si="15">I65</f>
        <v>0</v>
      </c>
      <c r="J64" s="11">
        <f t="shared" si="15"/>
        <v>0</v>
      </c>
    </row>
    <row r="65" spans="1:10" ht="48.95" customHeight="1" x14ac:dyDescent="0.2">
      <c r="A65" s="9" t="s">
        <v>28</v>
      </c>
      <c r="B65" s="3" t="s">
        <v>19</v>
      </c>
      <c r="C65" s="14" t="s">
        <v>12</v>
      </c>
      <c r="D65" s="3" t="s">
        <v>37</v>
      </c>
      <c r="E65" s="3" t="s">
        <v>23</v>
      </c>
      <c r="F65" s="3" t="s">
        <v>63</v>
      </c>
      <c r="G65" s="3" t="s">
        <v>29</v>
      </c>
      <c r="H65" s="17">
        <v>300000</v>
      </c>
      <c r="I65" s="11"/>
      <c r="J65" s="11"/>
    </row>
    <row r="66" spans="1:10" ht="64.5" customHeight="1" x14ac:dyDescent="0.2">
      <c r="A66" s="9" t="s">
        <v>30</v>
      </c>
      <c r="B66" s="3" t="s">
        <v>19</v>
      </c>
      <c r="C66" s="14" t="s">
        <v>12</v>
      </c>
      <c r="D66" s="3" t="s">
        <v>37</v>
      </c>
      <c r="E66" s="3" t="s">
        <v>23</v>
      </c>
      <c r="F66" s="3" t="s">
        <v>63</v>
      </c>
      <c r="G66" s="3" t="s">
        <v>31</v>
      </c>
      <c r="H66" s="17">
        <v>300000</v>
      </c>
      <c r="I66" s="11"/>
      <c r="J66" s="11"/>
    </row>
    <row r="67" spans="1:10" ht="32.25" customHeight="1" x14ac:dyDescent="0.2">
      <c r="A67" s="9" t="s">
        <v>64</v>
      </c>
      <c r="B67" s="3" t="s">
        <v>19</v>
      </c>
      <c r="C67" s="14" t="s">
        <v>12</v>
      </c>
      <c r="D67" s="3" t="s">
        <v>37</v>
      </c>
      <c r="E67" s="3" t="s">
        <v>23</v>
      </c>
      <c r="F67" s="3" t="s">
        <v>65</v>
      </c>
      <c r="G67" s="10" t="s">
        <v>0</v>
      </c>
      <c r="H67" s="11">
        <f>H68</f>
        <v>84000</v>
      </c>
      <c r="I67" s="11">
        <f t="shared" ref="I67:J67" si="16">I68</f>
        <v>0</v>
      </c>
      <c r="J67" s="11">
        <f t="shared" si="16"/>
        <v>0</v>
      </c>
    </row>
    <row r="68" spans="1:10" ht="15" customHeight="1" x14ac:dyDescent="0.2">
      <c r="A68" s="9" t="s">
        <v>56</v>
      </c>
      <c r="B68" s="3" t="s">
        <v>19</v>
      </c>
      <c r="C68" s="14" t="s">
        <v>12</v>
      </c>
      <c r="D68" s="3" t="s">
        <v>37</v>
      </c>
      <c r="E68" s="3" t="s">
        <v>23</v>
      </c>
      <c r="F68" s="3" t="s">
        <v>65</v>
      </c>
      <c r="G68" s="3" t="s">
        <v>57</v>
      </c>
      <c r="H68" s="11">
        <v>84000</v>
      </c>
      <c r="I68" s="11"/>
      <c r="J68" s="11"/>
    </row>
    <row r="69" spans="1:10" ht="32.25" customHeight="1" x14ac:dyDescent="0.2">
      <c r="A69" s="9" t="s">
        <v>58</v>
      </c>
      <c r="B69" s="3" t="s">
        <v>19</v>
      </c>
      <c r="C69" s="14" t="s">
        <v>12</v>
      </c>
      <c r="D69" s="3" t="s">
        <v>37</v>
      </c>
      <c r="E69" s="3" t="s">
        <v>23</v>
      </c>
      <c r="F69" s="3" t="s">
        <v>65</v>
      </c>
      <c r="G69" s="3" t="s">
        <v>59</v>
      </c>
      <c r="H69" s="11">
        <v>84000</v>
      </c>
      <c r="I69" s="11"/>
      <c r="J69" s="11"/>
    </row>
    <row r="70" spans="1:10" ht="96.6" customHeight="1" x14ac:dyDescent="0.2">
      <c r="A70" s="4" t="s">
        <v>66</v>
      </c>
      <c r="B70" s="5" t="s">
        <v>19</v>
      </c>
      <c r="C70" s="14" t="s">
        <v>12</v>
      </c>
      <c r="D70" s="5" t="s">
        <v>67</v>
      </c>
      <c r="E70" s="6" t="s">
        <v>0</v>
      </c>
      <c r="F70" s="6" t="s">
        <v>0</v>
      </c>
      <c r="G70" s="6" t="s">
        <v>0</v>
      </c>
      <c r="H70" s="7">
        <f>H71</f>
        <v>2717</v>
      </c>
      <c r="I70" s="7">
        <f t="shared" ref="I70:J72" si="17">I71</f>
        <v>2844</v>
      </c>
      <c r="J70" s="7">
        <f t="shared" si="17"/>
        <v>2528</v>
      </c>
    </row>
    <row r="71" spans="1:10" ht="32.25" customHeight="1" x14ac:dyDescent="0.2">
      <c r="A71" s="4" t="s">
        <v>20</v>
      </c>
      <c r="B71" s="5" t="s">
        <v>19</v>
      </c>
      <c r="C71" s="14" t="s">
        <v>12</v>
      </c>
      <c r="D71" s="5" t="s">
        <v>67</v>
      </c>
      <c r="E71" s="5" t="s">
        <v>23</v>
      </c>
      <c r="F71" s="8" t="s">
        <v>0</v>
      </c>
      <c r="G71" s="8" t="s">
        <v>0</v>
      </c>
      <c r="H71" s="7">
        <f>H72</f>
        <v>2717</v>
      </c>
      <c r="I71" s="7">
        <f t="shared" si="17"/>
        <v>2844</v>
      </c>
      <c r="J71" s="7">
        <f t="shared" si="17"/>
        <v>2528</v>
      </c>
    </row>
    <row r="72" spans="1:10" ht="112.35" customHeight="1" x14ac:dyDescent="0.2">
      <c r="A72" s="9" t="s">
        <v>68</v>
      </c>
      <c r="B72" s="3" t="s">
        <v>19</v>
      </c>
      <c r="C72" s="14" t="s">
        <v>12</v>
      </c>
      <c r="D72" s="3" t="s">
        <v>67</v>
      </c>
      <c r="E72" s="3" t="s">
        <v>23</v>
      </c>
      <c r="F72" s="3" t="s">
        <v>69</v>
      </c>
      <c r="G72" s="10" t="s">
        <v>0</v>
      </c>
      <c r="H72" s="11">
        <f>H73</f>
        <v>2717</v>
      </c>
      <c r="I72" s="11">
        <f t="shared" si="17"/>
        <v>2844</v>
      </c>
      <c r="J72" s="11">
        <f t="shared" si="17"/>
        <v>2528</v>
      </c>
    </row>
    <row r="73" spans="1:10" ht="48.95" customHeight="1" x14ac:dyDescent="0.2">
      <c r="A73" s="9" t="s">
        <v>28</v>
      </c>
      <c r="B73" s="3" t="s">
        <v>19</v>
      </c>
      <c r="C73" s="14" t="s">
        <v>12</v>
      </c>
      <c r="D73" s="3" t="s">
        <v>67</v>
      </c>
      <c r="E73" s="3" t="s">
        <v>23</v>
      </c>
      <c r="F73" s="3" t="s">
        <v>69</v>
      </c>
      <c r="G73" s="3" t="s">
        <v>29</v>
      </c>
      <c r="H73" s="17">
        <v>2717</v>
      </c>
      <c r="I73" s="17">
        <v>2844</v>
      </c>
      <c r="J73" s="17">
        <v>2528</v>
      </c>
    </row>
    <row r="74" spans="1:10" ht="64.5" customHeight="1" x14ac:dyDescent="0.2">
      <c r="A74" s="9" t="s">
        <v>30</v>
      </c>
      <c r="B74" s="3" t="s">
        <v>19</v>
      </c>
      <c r="C74" s="14" t="s">
        <v>12</v>
      </c>
      <c r="D74" s="3" t="s">
        <v>67</v>
      </c>
      <c r="E74" s="3" t="s">
        <v>23</v>
      </c>
      <c r="F74" s="3" t="s">
        <v>69</v>
      </c>
      <c r="G74" s="3" t="s">
        <v>31</v>
      </c>
      <c r="H74" s="17">
        <v>2717</v>
      </c>
      <c r="I74" s="17">
        <v>2844</v>
      </c>
      <c r="J74" s="17">
        <v>2528</v>
      </c>
    </row>
    <row r="75" spans="1:10" ht="48.95" customHeight="1" x14ac:dyDescent="0.2">
      <c r="A75" s="4" t="s">
        <v>70</v>
      </c>
      <c r="B75" s="5" t="s">
        <v>19</v>
      </c>
      <c r="C75" s="14" t="s">
        <v>12</v>
      </c>
      <c r="D75" s="5" t="s">
        <v>71</v>
      </c>
      <c r="E75" s="6" t="s">
        <v>0</v>
      </c>
      <c r="F75" s="6" t="s">
        <v>0</v>
      </c>
      <c r="G75" s="6" t="s">
        <v>0</v>
      </c>
      <c r="H75" s="7">
        <f>H76</f>
        <v>1307908.8</v>
      </c>
      <c r="I75" s="7">
        <f t="shared" ref="I75:J75" si="18">I76</f>
        <v>1307908.8</v>
      </c>
      <c r="J75" s="7">
        <f t="shared" si="18"/>
        <v>1307908.8</v>
      </c>
    </row>
    <row r="76" spans="1:10" ht="32.25" customHeight="1" x14ac:dyDescent="0.2">
      <c r="A76" s="4" t="s">
        <v>20</v>
      </c>
      <c r="B76" s="5" t="s">
        <v>19</v>
      </c>
      <c r="C76" s="14" t="s">
        <v>12</v>
      </c>
      <c r="D76" s="5" t="s">
        <v>71</v>
      </c>
      <c r="E76" s="5" t="s">
        <v>23</v>
      </c>
      <c r="F76" s="8" t="s">
        <v>0</v>
      </c>
      <c r="G76" s="8" t="s">
        <v>0</v>
      </c>
      <c r="H76" s="7">
        <f>H77+H80</f>
        <v>1307908.8</v>
      </c>
      <c r="I76" s="7">
        <f t="shared" ref="I76:J76" si="19">I77+I80</f>
        <v>1307908.8</v>
      </c>
      <c r="J76" s="7">
        <f t="shared" si="19"/>
        <v>1307908.8</v>
      </c>
    </row>
    <row r="77" spans="1:10" ht="96.6" customHeight="1" x14ac:dyDescent="0.2">
      <c r="A77" s="9" t="s">
        <v>72</v>
      </c>
      <c r="B77" s="3" t="s">
        <v>19</v>
      </c>
      <c r="C77" s="14" t="s">
        <v>12</v>
      </c>
      <c r="D77" s="3" t="s">
        <v>71</v>
      </c>
      <c r="E77" s="3" t="s">
        <v>23</v>
      </c>
      <c r="F77" s="3" t="s">
        <v>73</v>
      </c>
      <c r="G77" s="10" t="s">
        <v>0</v>
      </c>
      <c r="H77" s="11">
        <f>H78</f>
        <v>147600</v>
      </c>
      <c r="I77" s="11">
        <f t="shared" ref="I77:J77" si="20">I78</f>
        <v>147600</v>
      </c>
      <c r="J77" s="11">
        <f t="shared" si="20"/>
        <v>147600</v>
      </c>
    </row>
    <row r="78" spans="1:10" ht="64.5" customHeight="1" x14ac:dyDescent="0.2">
      <c r="A78" s="9" t="s">
        <v>24</v>
      </c>
      <c r="B78" s="3" t="s">
        <v>19</v>
      </c>
      <c r="C78" s="14" t="s">
        <v>12</v>
      </c>
      <c r="D78" s="3" t="s">
        <v>71</v>
      </c>
      <c r="E78" s="3" t="s">
        <v>23</v>
      </c>
      <c r="F78" s="3" t="s">
        <v>73</v>
      </c>
      <c r="G78" s="3" t="s">
        <v>25</v>
      </c>
      <c r="H78" s="11">
        <v>147600</v>
      </c>
      <c r="I78" s="11">
        <v>147600</v>
      </c>
      <c r="J78" s="11">
        <v>147600</v>
      </c>
    </row>
    <row r="79" spans="1:10" ht="32.25" customHeight="1" x14ac:dyDescent="0.2">
      <c r="A79" s="9" t="s">
        <v>26</v>
      </c>
      <c r="B79" s="3" t="s">
        <v>19</v>
      </c>
      <c r="C79" s="14" t="s">
        <v>12</v>
      </c>
      <c r="D79" s="3" t="s">
        <v>71</v>
      </c>
      <c r="E79" s="3" t="s">
        <v>23</v>
      </c>
      <c r="F79" s="3" t="s">
        <v>73</v>
      </c>
      <c r="G79" s="3" t="s">
        <v>27</v>
      </c>
      <c r="H79" s="11">
        <v>147600</v>
      </c>
      <c r="I79" s="11">
        <v>147600</v>
      </c>
      <c r="J79" s="11">
        <v>147600</v>
      </c>
    </row>
    <row r="80" spans="1:10" ht="48.95" customHeight="1" x14ac:dyDescent="0.2">
      <c r="A80" s="9" t="s">
        <v>79</v>
      </c>
      <c r="B80" s="3" t="s">
        <v>19</v>
      </c>
      <c r="C80" s="14" t="s">
        <v>12</v>
      </c>
      <c r="D80" s="3" t="s">
        <v>71</v>
      </c>
      <c r="E80" s="3" t="s">
        <v>23</v>
      </c>
      <c r="F80" s="3" t="s">
        <v>74</v>
      </c>
      <c r="G80" s="10" t="s">
        <v>0</v>
      </c>
      <c r="H80" s="11">
        <f>H81</f>
        <v>1160308.8</v>
      </c>
      <c r="I80" s="11">
        <f t="shared" ref="I80:J80" si="21">I81</f>
        <v>1160308.8</v>
      </c>
      <c r="J80" s="11">
        <f t="shared" si="21"/>
        <v>1160308.8</v>
      </c>
    </row>
    <row r="81" spans="1:10" ht="32.25" customHeight="1" x14ac:dyDescent="0.2">
      <c r="A81" s="9" t="s">
        <v>75</v>
      </c>
      <c r="B81" s="3" t="s">
        <v>19</v>
      </c>
      <c r="C81" s="14" t="s">
        <v>12</v>
      </c>
      <c r="D81" s="3" t="s">
        <v>71</v>
      </c>
      <c r="E81" s="3" t="s">
        <v>23</v>
      </c>
      <c r="F81" s="3" t="s">
        <v>74</v>
      </c>
      <c r="G81" s="3" t="s">
        <v>76</v>
      </c>
      <c r="H81" s="17">
        <v>1160308.8</v>
      </c>
      <c r="I81" s="17">
        <v>1160308.8</v>
      </c>
      <c r="J81" s="17">
        <v>1160308.8</v>
      </c>
    </row>
    <row r="82" spans="1:10" ht="48.95" customHeight="1" x14ac:dyDescent="0.2">
      <c r="A82" s="9" t="s">
        <v>77</v>
      </c>
      <c r="B82" s="3" t="s">
        <v>19</v>
      </c>
      <c r="C82" s="14" t="s">
        <v>12</v>
      </c>
      <c r="D82" s="3" t="s">
        <v>71</v>
      </c>
      <c r="E82" s="3" t="s">
        <v>23</v>
      </c>
      <c r="F82" s="3" t="s">
        <v>74</v>
      </c>
      <c r="G82" s="3" t="s">
        <v>78</v>
      </c>
      <c r="H82" s="17">
        <v>1160308.8</v>
      </c>
      <c r="I82" s="17">
        <v>1160308.8</v>
      </c>
      <c r="J82" s="17">
        <v>1160308.8</v>
      </c>
    </row>
    <row r="83" spans="1:10" ht="80.099999999999994" customHeight="1" x14ac:dyDescent="0.2">
      <c r="A83" s="4" t="s">
        <v>80</v>
      </c>
      <c r="B83" s="5" t="s">
        <v>19</v>
      </c>
      <c r="C83" s="14" t="s">
        <v>12</v>
      </c>
      <c r="D83" s="5" t="s">
        <v>81</v>
      </c>
      <c r="E83" s="6" t="s">
        <v>0</v>
      </c>
      <c r="F83" s="6" t="s">
        <v>0</v>
      </c>
      <c r="G83" s="6" t="s">
        <v>0</v>
      </c>
      <c r="H83" s="7">
        <f>H84</f>
        <v>3970000</v>
      </c>
      <c r="I83" s="7">
        <f t="shared" ref="I83:J83" si="22">I84</f>
        <v>3483000</v>
      </c>
      <c r="J83" s="7">
        <f t="shared" si="22"/>
        <v>3483000</v>
      </c>
    </row>
    <row r="84" spans="1:10" ht="32.25" customHeight="1" x14ac:dyDescent="0.2">
      <c r="A84" s="4" t="s">
        <v>20</v>
      </c>
      <c r="B84" s="5" t="s">
        <v>19</v>
      </c>
      <c r="C84" s="14" t="s">
        <v>12</v>
      </c>
      <c r="D84" s="5" t="s">
        <v>81</v>
      </c>
      <c r="E84" s="5" t="s">
        <v>23</v>
      </c>
      <c r="F84" s="8" t="s">
        <v>0</v>
      </c>
      <c r="G84" s="8" t="s">
        <v>0</v>
      </c>
      <c r="H84" s="7">
        <f>H85+H90</f>
        <v>3970000</v>
      </c>
      <c r="I84" s="7">
        <f t="shared" ref="I84:J84" si="23">I85+I90</f>
        <v>3483000</v>
      </c>
      <c r="J84" s="7">
        <f t="shared" si="23"/>
        <v>3483000</v>
      </c>
    </row>
    <row r="85" spans="1:10" ht="27" customHeight="1" x14ac:dyDescent="0.2">
      <c r="A85" s="9" t="s">
        <v>82</v>
      </c>
      <c r="B85" s="3" t="s">
        <v>19</v>
      </c>
      <c r="C85" s="14" t="s">
        <v>12</v>
      </c>
      <c r="D85" s="3" t="s">
        <v>81</v>
      </c>
      <c r="E85" s="3" t="s">
        <v>23</v>
      </c>
      <c r="F85" s="3" t="s">
        <v>83</v>
      </c>
      <c r="G85" s="10" t="s">
        <v>0</v>
      </c>
      <c r="H85" s="11">
        <f>H86+H88</f>
        <v>3920000</v>
      </c>
      <c r="I85" s="11">
        <f t="shared" ref="I85:J85" si="24">I86+I88</f>
        <v>3483000</v>
      </c>
      <c r="J85" s="11">
        <f t="shared" si="24"/>
        <v>3483000</v>
      </c>
    </row>
    <row r="86" spans="1:10" ht="127.9" customHeight="1" x14ac:dyDescent="0.2">
      <c r="A86" s="9" t="s">
        <v>40</v>
      </c>
      <c r="B86" s="3" t="s">
        <v>19</v>
      </c>
      <c r="C86" s="14" t="s">
        <v>12</v>
      </c>
      <c r="D86" s="3" t="s">
        <v>81</v>
      </c>
      <c r="E86" s="3" t="s">
        <v>23</v>
      </c>
      <c r="F86" s="3" t="s">
        <v>83</v>
      </c>
      <c r="G86" s="3" t="s">
        <v>41</v>
      </c>
      <c r="H86" s="17">
        <v>2830000</v>
      </c>
      <c r="I86" s="17">
        <v>2823000</v>
      </c>
      <c r="J86" s="17">
        <v>2823000</v>
      </c>
    </row>
    <row r="87" spans="1:10" ht="32.25" customHeight="1" x14ac:dyDescent="0.2">
      <c r="A87" s="9" t="s">
        <v>84</v>
      </c>
      <c r="B87" s="3" t="s">
        <v>19</v>
      </c>
      <c r="C87" s="14" t="s">
        <v>12</v>
      </c>
      <c r="D87" s="3" t="s">
        <v>81</v>
      </c>
      <c r="E87" s="3" t="s">
        <v>23</v>
      </c>
      <c r="F87" s="3" t="s">
        <v>83</v>
      </c>
      <c r="G87" s="3" t="s">
        <v>85</v>
      </c>
      <c r="H87" s="17">
        <v>2830000</v>
      </c>
      <c r="I87" s="17">
        <v>2823000</v>
      </c>
      <c r="J87" s="17">
        <v>2823000</v>
      </c>
    </row>
    <row r="88" spans="1:10" ht="48.95" customHeight="1" x14ac:dyDescent="0.2">
      <c r="A88" s="9" t="s">
        <v>28</v>
      </c>
      <c r="B88" s="3" t="s">
        <v>19</v>
      </c>
      <c r="C88" s="14" t="s">
        <v>12</v>
      </c>
      <c r="D88" s="3" t="s">
        <v>81</v>
      </c>
      <c r="E88" s="3" t="s">
        <v>23</v>
      </c>
      <c r="F88" s="3" t="s">
        <v>83</v>
      </c>
      <c r="G88" s="3" t="s">
        <v>29</v>
      </c>
      <c r="H88" s="17">
        <v>1090000</v>
      </c>
      <c r="I88" s="17">
        <v>660000</v>
      </c>
      <c r="J88" s="17">
        <v>660000</v>
      </c>
    </row>
    <row r="89" spans="1:10" ht="64.5" customHeight="1" x14ac:dyDescent="0.2">
      <c r="A89" s="9" t="s">
        <v>30</v>
      </c>
      <c r="B89" s="3" t="s">
        <v>19</v>
      </c>
      <c r="C89" s="14" t="s">
        <v>12</v>
      </c>
      <c r="D89" s="3" t="s">
        <v>81</v>
      </c>
      <c r="E89" s="3" t="s">
        <v>23</v>
      </c>
      <c r="F89" s="3" t="s">
        <v>83</v>
      </c>
      <c r="G89" s="3" t="s">
        <v>31</v>
      </c>
      <c r="H89" s="17">
        <v>1090000</v>
      </c>
      <c r="I89" s="17">
        <v>660000</v>
      </c>
      <c r="J89" s="17">
        <v>660000</v>
      </c>
    </row>
    <row r="90" spans="1:10" ht="80.099999999999994" customHeight="1" x14ac:dyDescent="0.2">
      <c r="A90" s="9" t="s">
        <v>86</v>
      </c>
      <c r="B90" s="3" t="s">
        <v>19</v>
      </c>
      <c r="C90" s="14" t="s">
        <v>12</v>
      </c>
      <c r="D90" s="3" t="s">
        <v>81</v>
      </c>
      <c r="E90" s="3" t="s">
        <v>23</v>
      </c>
      <c r="F90" s="3" t="s">
        <v>87</v>
      </c>
      <c r="G90" s="10" t="s">
        <v>0</v>
      </c>
      <c r="H90" s="11">
        <f>H91</f>
        <v>50000</v>
      </c>
      <c r="I90" s="11">
        <f t="shared" ref="I90:J90" si="25">I91</f>
        <v>0</v>
      </c>
      <c r="J90" s="11">
        <f t="shared" si="25"/>
        <v>0</v>
      </c>
    </row>
    <row r="91" spans="1:10" ht="48.95" customHeight="1" x14ac:dyDescent="0.2">
      <c r="A91" s="9" t="s">
        <v>28</v>
      </c>
      <c r="B91" s="3" t="s">
        <v>19</v>
      </c>
      <c r="C91" s="14" t="s">
        <v>12</v>
      </c>
      <c r="D91" s="3" t="s">
        <v>81</v>
      </c>
      <c r="E91" s="3" t="s">
        <v>23</v>
      </c>
      <c r="F91" s="3" t="s">
        <v>87</v>
      </c>
      <c r="G91" s="3" t="s">
        <v>29</v>
      </c>
      <c r="H91" s="11">
        <v>50000</v>
      </c>
      <c r="I91" s="11"/>
      <c r="J91" s="11"/>
    </row>
    <row r="92" spans="1:10" ht="64.5" customHeight="1" x14ac:dyDescent="0.2">
      <c r="A92" s="9" t="s">
        <v>30</v>
      </c>
      <c r="B92" s="3" t="s">
        <v>19</v>
      </c>
      <c r="C92" s="14" t="s">
        <v>12</v>
      </c>
      <c r="D92" s="3" t="s">
        <v>81</v>
      </c>
      <c r="E92" s="3" t="s">
        <v>23</v>
      </c>
      <c r="F92" s="3" t="s">
        <v>87</v>
      </c>
      <c r="G92" s="3" t="s">
        <v>31</v>
      </c>
      <c r="H92" s="11">
        <v>50000</v>
      </c>
      <c r="I92" s="11"/>
      <c r="J92" s="11"/>
    </row>
    <row r="93" spans="1:10" ht="64.5" customHeight="1" x14ac:dyDescent="0.2">
      <c r="A93" s="4" t="s">
        <v>88</v>
      </c>
      <c r="B93" s="5" t="s">
        <v>19</v>
      </c>
      <c r="C93" s="14" t="s">
        <v>12</v>
      </c>
      <c r="D93" s="5" t="s">
        <v>89</v>
      </c>
      <c r="E93" s="6" t="s">
        <v>0</v>
      </c>
      <c r="F93" s="6" t="s">
        <v>0</v>
      </c>
      <c r="G93" s="6" t="s">
        <v>0</v>
      </c>
      <c r="H93" s="7">
        <f>H94</f>
        <v>2298968</v>
      </c>
      <c r="I93" s="7">
        <f t="shared" ref="I93:J94" si="26">I94</f>
        <v>2402558</v>
      </c>
      <c r="J93" s="7">
        <f t="shared" si="26"/>
        <v>2487252</v>
      </c>
    </row>
    <row r="94" spans="1:10" ht="32.25" customHeight="1" x14ac:dyDescent="0.2">
      <c r="A94" s="4" t="s">
        <v>20</v>
      </c>
      <c r="B94" s="5" t="s">
        <v>19</v>
      </c>
      <c r="C94" s="14" t="s">
        <v>12</v>
      </c>
      <c r="D94" s="5" t="s">
        <v>89</v>
      </c>
      <c r="E94" s="5" t="s">
        <v>23</v>
      </c>
      <c r="F94" s="8" t="s">
        <v>0</v>
      </c>
      <c r="G94" s="8" t="s">
        <v>0</v>
      </c>
      <c r="H94" s="7">
        <f>H95</f>
        <v>2298968</v>
      </c>
      <c r="I94" s="7">
        <f t="shared" si="26"/>
        <v>2402558</v>
      </c>
      <c r="J94" s="7">
        <f t="shared" si="26"/>
        <v>2487252</v>
      </c>
    </row>
    <row r="95" spans="1:10" ht="48.95" customHeight="1" x14ac:dyDescent="0.2">
      <c r="A95" s="9" t="s">
        <v>90</v>
      </c>
      <c r="B95" s="3" t="s">
        <v>19</v>
      </c>
      <c r="C95" s="14" t="s">
        <v>12</v>
      </c>
      <c r="D95" s="3" t="s">
        <v>89</v>
      </c>
      <c r="E95" s="3" t="s">
        <v>23</v>
      </c>
      <c r="F95" s="3" t="s">
        <v>91</v>
      </c>
      <c r="G95" s="10" t="s">
        <v>0</v>
      </c>
      <c r="H95" s="11">
        <f>H96+H98+H100</f>
        <v>2298968</v>
      </c>
      <c r="I95" s="11">
        <f t="shared" ref="I95:J95" si="27">I96+I98+I100</f>
        <v>2402558</v>
      </c>
      <c r="J95" s="11">
        <f t="shared" si="27"/>
        <v>2487252</v>
      </c>
    </row>
    <row r="96" spans="1:10" ht="127.9" customHeight="1" x14ac:dyDescent="0.2">
      <c r="A96" s="9" t="s">
        <v>40</v>
      </c>
      <c r="B96" s="3" t="s">
        <v>19</v>
      </c>
      <c r="C96" s="14" t="s">
        <v>12</v>
      </c>
      <c r="D96" s="3" t="s">
        <v>89</v>
      </c>
      <c r="E96" s="3" t="s">
        <v>23</v>
      </c>
      <c r="F96" s="3" t="s">
        <v>91</v>
      </c>
      <c r="G96" s="3" t="s">
        <v>41</v>
      </c>
      <c r="H96" s="17">
        <v>512980</v>
      </c>
      <c r="I96" s="17">
        <v>552600</v>
      </c>
      <c r="J96" s="17">
        <v>585900</v>
      </c>
    </row>
    <row r="97" spans="1:10" ht="48.95" customHeight="1" x14ac:dyDescent="0.2">
      <c r="A97" s="9" t="s">
        <v>42</v>
      </c>
      <c r="B97" s="3" t="s">
        <v>19</v>
      </c>
      <c r="C97" s="14" t="s">
        <v>12</v>
      </c>
      <c r="D97" s="3" t="s">
        <v>89</v>
      </c>
      <c r="E97" s="3" t="s">
        <v>23</v>
      </c>
      <c r="F97" s="3" t="s">
        <v>91</v>
      </c>
      <c r="G97" s="3" t="s">
        <v>43</v>
      </c>
      <c r="H97" s="17">
        <v>512980</v>
      </c>
      <c r="I97" s="17">
        <v>552600</v>
      </c>
      <c r="J97" s="17">
        <v>585900</v>
      </c>
    </row>
    <row r="98" spans="1:10" ht="48.95" customHeight="1" x14ac:dyDescent="0.2">
      <c r="A98" s="9" t="s">
        <v>28</v>
      </c>
      <c r="B98" s="3" t="s">
        <v>19</v>
      </c>
      <c r="C98" s="14" t="s">
        <v>12</v>
      </c>
      <c r="D98" s="3" t="s">
        <v>89</v>
      </c>
      <c r="E98" s="3" t="s">
        <v>23</v>
      </c>
      <c r="F98" s="3" t="s">
        <v>91</v>
      </c>
      <c r="G98" s="3" t="s">
        <v>29</v>
      </c>
      <c r="H98" s="17">
        <v>61754</v>
      </c>
      <c r="I98" s="17">
        <v>48039</v>
      </c>
      <c r="J98" s="17">
        <v>35911</v>
      </c>
    </row>
    <row r="99" spans="1:10" ht="64.5" customHeight="1" x14ac:dyDescent="0.2">
      <c r="A99" s="9" t="s">
        <v>30</v>
      </c>
      <c r="B99" s="3" t="s">
        <v>19</v>
      </c>
      <c r="C99" s="14" t="s">
        <v>12</v>
      </c>
      <c r="D99" s="3" t="s">
        <v>89</v>
      </c>
      <c r="E99" s="3" t="s">
        <v>23</v>
      </c>
      <c r="F99" s="3" t="s">
        <v>91</v>
      </c>
      <c r="G99" s="3" t="s">
        <v>31</v>
      </c>
      <c r="H99" s="17">
        <v>61754</v>
      </c>
      <c r="I99" s="17">
        <v>48039</v>
      </c>
      <c r="J99" s="17">
        <v>35911</v>
      </c>
    </row>
    <row r="100" spans="1:10" ht="15" customHeight="1" x14ac:dyDescent="0.2">
      <c r="A100" s="9" t="s">
        <v>92</v>
      </c>
      <c r="B100" s="3" t="s">
        <v>19</v>
      </c>
      <c r="C100" s="14" t="s">
        <v>12</v>
      </c>
      <c r="D100" s="3" t="s">
        <v>89</v>
      </c>
      <c r="E100" s="3" t="s">
        <v>23</v>
      </c>
      <c r="F100" s="3" t="s">
        <v>91</v>
      </c>
      <c r="G100" s="3" t="s">
        <v>93</v>
      </c>
      <c r="H100" s="17">
        <v>1724234</v>
      </c>
      <c r="I100" s="17">
        <v>1801919</v>
      </c>
      <c r="J100" s="17">
        <v>1865441</v>
      </c>
    </row>
    <row r="101" spans="1:10" ht="15" customHeight="1" x14ac:dyDescent="0.2">
      <c r="A101" s="9" t="s">
        <v>94</v>
      </c>
      <c r="B101" s="3" t="s">
        <v>19</v>
      </c>
      <c r="C101" s="14" t="s">
        <v>12</v>
      </c>
      <c r="D101" s="3" t="s">
        <v>89</v>
      </c>
      <c r="E101" s="3" t="s">
        <v>23</v>
      </c>
      <c r="F101" s="3" t="s">
        <v>91</v>
      </c>
      <c r="G101" s="3" t="s">
        <v>95</v>
      </c>
      <c r="H101" s="17">
        <v>1724234</v>
      </c>
      <c r="I101" s="17">
        <v>1801919</v>
      </c>
      <c r="J101" s="17">
        <v>1865441</v>
      </c>
    </row>
    <row r="102" spans="1:10" ht="32.25" customHeight="1" x14ac:dyDescent="0.2">
      <c r="A102" s="4" t="s">
        <v>96</v>
      </c>
      <c r="B102" s="5" t="s">
        <v>19</v>
      </c>
      <c r="C102" s="14" t="s">
        <v>12</v>
      </c>
      <c r="D102" s="5" t="s">
        <v>97</v>
      </c>
      <c r="E102" s="6" t="s">
        <v>0</v>
      </c>
      <c r="F102" s="6" t="s">
        <v>0</v>
      </c>
      <c r="G102" s="6" t="s">
        <v>0</v>
      </c>
      <c r="H102" s="7">
        <f>H103</f>
        <v>100000</v>
      </c>
      <c r="I102" s="7">
        <f t="shared" ref="I102:J104" si="28">I103</f>
        <v>0</v>
      </c>
      <c r="J102" s="7">
        <f t="shared" si="28"/>
        <v>0</v>
      </c>
    </row>
    <row r="103" spans="1:10" ht="32.25" customHeight="1" x14ac:dyDescent="0.2">
      <c r="A103" s="4" t="s">
        <v>20</v>
      </c>
      <c r="B103" s="5" t="s">
        <v>19</v>
      </c>
      <c r="C103" s="14" t="s">
        <v>12</v>
      </c>
      <c r="D103" s="5" t="s">
        <v>97</v>
      </c>
      <c r="E103" s="5" t="s">
        <v>23</v>
      </c>
      <c r="F103" s="8" t="s">
        <v>0</v>
      </c>
      <c r="G103" s="8" t="s">
        <v>0</v>
      </c>
      <c r="H103" s="7">
        <f>H104</f>
        <v>100000</v>
      </c>
      <c r="I103" s="7">
        <f t="shared" si="28"/>
        <v>0</v>
      </c>
      <c r="J103" s="7">
        <f t="shared" si="28"/>
        <v>0</v>
      </c>
    </row>
    <row r="104" spans="1:10" ht="32.25" customHeight="1" x14ac:dyDescent="0.2">
      <c r="A104" s="9" t="s">
        <v>98</v>
      </c>
      <c r="B104" s="3" t="s">
        <v>19</v>
      </c>
      <c r="C104" s="14" t="s">
        <v>12</v>
      </c>
      <c r="D104" s="3" t="s">
        <v>97</v>
      </c>
      <c r="E104" s="3" t="s">
        <v>23</v>
      </c>
      <c r="F104" s="3" t="s">
        <v>99</v>
      </c>
      <c r="G104" s="10" t="s">
        <v>0</v>
      </c>
      <c r="H104" s="11">
        <f>H105</f>
        <v>100000</v>
      </c>
      <c r="I104" s="11">
        <f t="shared" si="28"/>
        <v>0</v>
      </c>
      <c r="J104" s="11">
        <f t="shared" si="28"/>
        <v>0</v>
      </c>
    </row>
    <row r="105" spans="1:10" ht="48.95" customHeight="1" x14ac:dyDescent="0.2">
      <c r="A105" s="9" t="s">
        <v>28</v>
      </c>
      <c r="B105" s="3" t="s">
        <v>19</v>
      </c>
      <c r="C105" s="14" t="s">
        <v>12</v>
      </c>
      <c r="D105" s="3" t="s">
        <v>97</v>
      </c>
      <c r="E105" s="3" t="s">
        <v>23</v>
      </c>
      <c r="F105" s="3" t="s">
        <v>99</v>
      </c>
      <c r="G105" s="3" t="s">
        <v>29</v>
      </c>
      <c r="H105" s="11">
        <v>100000</v>
      </c>
      <c r="I105" s="11"/>
      <c r="J105" s="11"/>
    </row>
    <row r="106" spans="1:10" ht="64.5" customHeight="1" x14ac:dyDescent="0.2">
      <c r="A106" s="9" t="s">
        <v>30</v>
      </c>
      <c r="B106" s="3" t="s">
        <v>19</v>
      </c>
      <c r="C106" s="14" t="s">
        <v>12</v>
      </c>
      <c r="D106" s="3" t="s">
        <v>97</v>
      </c>
      <c r="E106" s="3" t="s">
        <v>23</v>
      </c>
      <c r="F106" s="3" t="s">
        <v>99</v>
      </c>
      <c r="G106" s="3" t="s">
        <v>31</v>
      </c>
      <c r="H106" s="11">
        <v>100000</v>
      </c>
      <c r="I106" s="11"/>
      <c r="J106" s="11"/>
    </row>
    <row r="107" spans="1:10" ht="32.25" customHeight="1" x14ac:dyDescent="0.2">
      <c r="A107" s="4" t="s">
        <v>104</v>
      </c>
      <c r="B107" s="5" t="s">
        <v>19</v>
      </c>
      <c r="C107" s="14" t="s">
        <v>12</v>
      </c>
      <c r="D107" s="5" t="s">
        <v>105</v>
      </c>
      <c r="E107" s="6" t="s">
        <v>0</v>
      </c>
      <c r="F107" s="6" t="s">
        <v>0</v>
      </c>
      <c r="G107" s="6" t="s">
        <v>0</v>
      </c>
      <c r="H107" s="7">
        <f>H108</f>
        <v>363700</v>
      </c>
      <c r="I107" s="7">
        <f t="shared" ref="I107:J109" si="29">I108</f>
        <v>0</v>
      </c>
      <c r="J107" s="7">
        <f t="shared" si="29"/>
        <v>0</v>
      </c>
    </row>
    <row r="108" spans="1:10" ht="32.25" customHeight="1" x14ac:dyDescent="0.2">
      <c r="A108" s="4" t="s">
        <v>20</v>
      </c>
      <c r="B108" s="5" t="s">
        <v>19</v>
      </c>
      <c r="C108" s="14" t="s">
        <v>12</v>
      </c>
      <c r="D108" s="5" t="s">
        <v>105</v>
      </c>
      <c r="E108" s="5" t="s">
        <v>23</v>
      </c>
      <c r="F108" s="8" t="s">
        <v>0</v>
      </c>
      <c r="G108" s="8" t="s">
        <v>0</v>
      </c>
      <c r="H108" s="7">
        <f>H109+H112</f>
        <v>363700</v>
      </c>
      <c r="I108" s="7">
        <f t="shared" si="29"/>
        <v>0</v>
      </c>
      <c r="J108" s="7">
        <f t="shared" si="29"/>
        <v>0</v>
      </c>
    </row>
    <row r="109" spans="1:10" ht="32.25" customHeight="1" x14ac:dyDescent="0.2">
      <c r="A109" s="9" t="s">
        <v>106</v>
      </c>
      <c r="B109" s="3" t="s">
        <v>19</v>
      </c>
      <c r="C109" s="14" t="s">
        <v>12</v>
      </c>
      <c r="D109" s="3" t="s">
        <v>105</v>
      </c>
      <c r="E109" s="3" t="s">
        <v>23</v>
      </c>
      <c r="F109" s="3" t="s">
        <v>107</v>
      </c>
      <c r="G109" s="10" t="s">
        <v>0</v>
      </c>
      <c r="H109" s="11">
        <f>H110</f>
        <v>20000</v>
      </c>
      <c r="I109" s="11">
        <f t="shared" si="29"/>
        <v>0</v>
      </c>
      <c r="J109" s="11">
        <f t="shared" si="29"/>
        <v>0</v>
      </c>
    </row>
    <row r="110" spans="1:10" ht="48.95" customHeight="1" x14ac:dyDescent="0.2">
      <c r="A110" s="9" t="s">
        <v>28</v>
      </c>
      <c r="B110" s="3" t="s">
        <v>19</v>
      </c>
      <c r="C110" s="14" t="s">
        <v>12</v>
      </c>
      <c r="D110" s="3" t="s">
        <v>105</v>
      </c>
      <c r="E110" s="3" t="s">
        <v>23</v>
      </c>
      <c r="F110" s="3" t="s">
        <v>107</v>
      </c>
      <c r="G110" s="3" t="s">
        <v>29</v>
      </c>
      <c r="H110" s="11">
        <v>20000</v>
      </c>
      <c r="I110" s="11"/>
      <c r="J110" s="11"/>
    </row>
    <row r="111" spans="1:10" ht="64.5" customHeight="1" x14ac:dyDescent="0.2">
      <c r="A111" s="9" t="s">
        <v>30</v>
      </c>
      <c r="B111" s="3" t="s">
        <v>19</v>
      </c>
      <c r="C111" s="14" t="s">
        <v>12</v>
      </c>
      <c r="D111" s="3" t="s">
        <v>105</v>
      </c>
      <c r="E111" s="3" t="s">
        <v>23</v>
      </c>
      <c r="F111" s="3" t="s">
        <v>107</v>
      </c>
      <c r="G111" s="3" t="s">
        <v>31</v>
      </c>
      <c r="H111" s="11">
        <v>20000</v>
      </c>
      <c r="I111" s="11"/>
      <c r="J111" s="11"/>
    </row>
    <row r="112" spans="1:10" ht="37.5" customHeight="1" x14ac:dyDescent="0.2">
      <c r="A112" s="9" t="s">
        <v>200</v>
      </c>
      <c r="B112" s="14" t="s">
        <v>19</v>
      </c>
      <c r="C112" s="14" t="s">
        <v>12</v>
      </c>
      <c r="D112" s="14" t="s">
        <v>105</v>
      </c>
      <c r="E112" s="14" t="s">
        <v>23</v>
      </c>
      <c r="F112" s="14" t="s">
        <v>259</v>
      </c>
      <c r="G112" s="14"/>
      <c r="H112" s="11">
        <f>H113</f>
        <v>343700</v>
      </c>
      <c r="I112" s="11">
        <f t="shared" ref="I112:J112" si="30">I113</f>
        <v>0</v>
      </c>
      <c r="J112" s="11">
        <f t="shared" si="30"/>
        <v>0</v>
      </c>
    </row>
    <row r="113" spans="1:10" ht="64.5" customHeight="1" x14ac:dyDescent="0.2">
      <c r="A113" s="9" t="s">
        <v>28</v>
      </c>
      <c r="B113" s="14" t="s">
        <v>19</v>
      </c>
      <c r="C113" s="14" t="s">
        <v>12</v>
      </c>
      <c r="D113" s="14" t="s">
        <v>105</v>
      </c>
      <c r="E113" s="14" t="s">
        <v>23</v>
      </c>
      <c r="F113" s="14" t="s">
        <v>259</v>
      </c>
      <c r="G113" s="14" t="s">
        <v>29</v>
      </c>
      <c r="H113" s="11">
        <v>343700</v>
      </c>
      <c r="I113" s="11"/>
      <c r="J113" s="11"/>
    </row>
    <row r="114" spans="1:10" ht="64.5" customHeight="1" x14ac:dyDescent="0.2">
      <c r="A114" s="9" t="s">
        <v>30</v>
      </c>
      <c r="B114" s="14" t="s">
        <v>19</v>
      </c>
      <c r="C114" s="14" t="s">
        <v>12</v>
      </c>
      <c r="D114" s="14" t="s">
        <v>105</v>
      </c>
      <c r="E114" s="14" t="s">
        <v>23</v>
      </c>
      <c r="F114" s="14" t="s">
        <v>259</v>
      </c>
      <c r="G114" s="14" t="s">
        <v>31</v>
      </c>
      <c r="H114" s="11">
        <v>343700</v>
      </c>
      <c r="I114" s="11"/>
      <c r="J114" s="11"/>
    </row>
    <row r="115" spans="1:10" ht="96.6" customHeight="1" x14ac:dyDescent="0.2">
      <c r="A115" s="4" t="s">
        <v>108</v>
      </c>
      <c r="B115" s="5" t="s">
        <v>19</v>
      </c>
      <c r="C115" s="14" t="s">
        <v>12</v>
      </c>
      <c r="D115" s="5" t="s">
        <v>109</v>
      </c>
      <c r="E115" s="6" t="s">
        <v>0</v>
      </c>
      <c r="F115" s="6" t="s">
        <v>0</v>
      </c>
      <c r="G115" s="6" t="s">
        <v>0</v>
      </c>
      <c r="H115" s="7">
        <f>H116</f>
        <v>30000</v>
      </c>
      <c r="I115" s="7">
        <f t="shared" ref="I115:J115" si="31">I116</f>
        <v>0</v>
      </c>
      <c r="J115" s="7">
        <f t="shared" si="31"/>
        <v>0</v>
      </c>
    </row>
    <row r="116" spans="1:10" ht="32.25" customHeight="1" x14ac:dyDescent="0.2">
      <c r="A116" s="4" t="s">
        <v>20</v>
      </c>
      <c r="B116" s="5" t="s">
        <v>19</v>
      </c>
      <c r="C116" s="14" t="s">
        <v>12</v>
      </c>
      <c r="D116" s="5" t="s">
        <v>109</v>
      </c>
      <c r="E116" s="5" t="s">
        <v>23</v>
      </c>
      <c r="F116" s="8" t="s">
        <v>0</v>
      </c>
      <c r="G116" s="8" t="s">
        <v>0</v>
      </c>
      <c r="H116" s="7">
        <f>H117+H120</f>
        <v>30000</v>
      </c>
      <c r="I116" s="7">
        <f t="shared" ref="I116:J116" si="32">I117+I120</f>
        <v>0</v>
      </c>
      <c r="J116" s="7">
        <f t="shared" si="32"/>
        <v>0</v>
      </c>
    </row>
    <row r="117" spans="1:10" ht="48.95" customHeight="1" x14ac:dyDescent="0.2">
      <c r="A117" s="9" t="s">
        <v>110</v>
      </c>
      <c r="B117" s="3" t="s">
        <v>19</v>
      </c>
      <c r="C117" s="14" t="s">
        <v>12</v>
      </c>
      <c r="D117" s="3" t="s">
        <v>109</v>
      </c>
      <c r="E117" s="3" t="s">
        <v>23</v>
      </c>
      <c r="F117" s="3" t="s">
        <v>111</v>
      </c>
      <c r="G117" s="10" t="s">
        <v>0</v>
      </c>
      <c r="H117" s="11">
        <f>H118</f>
        <v>20000</v>
      </c>
      <c r="I117" s="11">
        <f t="shared" ref="I117:J117" si="33">I118</f>
        <v>0</v>
      </c>
      <c r="J117" s="11">
        <f t="shared" si="33"/>
        <v>0</v>
      </c>
    </row>
    <row r="118" spans="1:10" ht="48.95" customHeight="1" x14ac:dyDescent="0.2">
      <c r="A118" s="9" t="s">
        <v>28</v>
      </c>
      <c r="B118" s="3" t="s">
        <v>19</v>
      </c>
      <c r="C118" s="14" t="s">
        <v>12</v>
      </c>
      <c r="D118" s="3" t="s">
        <v>109</v>
      </c>
      <c r="E118" s="3" t="s">
        <v>23</v>
      </c>
      <c r="F118" s="3" t="s">
        <v>111</v>
      </c>
      <c r="G118" s="3" t="s">
        <v>29</v>
      </c>
      <c r="H118" s="11">
        <v>20000</v>
      </c>
      <c r="I118" s="11"/>
      <c r="J118" s="11"/>
    </row>
    <row r="119" spans="1:10" ht="64.5" customHeight="1" x14ac:dyDescent="0.2">
      <c r="A119" s="9" t="s">
        <v>30</v>
      </c>
      <c r="B119" s="3" t="s">
        <v>19</v>
      </c>
      <c r="C119" s="14" t="s">
        <v>12</v>
      </c>
      <c r="D119" s="3" t="s">
        <v>109</v>
      </c>
      <c r="E119" s="3" t="s">
        <v>23</v>
      </c>
      <c r="F119" s="3" t="s">
        <v>111</v>
      </c>
      <c r="G119" s="3" t="s">
        <v>31</v>
      </c>
      <c r="H119" s="11">
        <v>20000</v>
      </c>
      <c r="I119" s="11"/>
      <c r="J119" s="11"/>
    </row>
    <row r="120" spans="1:10" ht="48.95" customHeight="1" x14ac:dyDescent="0.2">
      <c r="A120" s="9" t="s">
        <v>112</v>
      </c>
      <c r="B120" s="3" t="s">
        <v>19</v>
      </c>
      <c r="C120" s="14" t="s">
        <v>12</v>
      </c>
      <c r="D120" s="3" t="s">
        <v>109</v>
      </c>
      <c r="E120" s="3" t="s">
        <v>23</v>
      </c>
      <c r="F120" s="3" t="s">
        <v>113</v>
      </c>
      <c r="G120" s="10" t="s">
        <v>0</v>
      </c>
      <c r="H120" s="11">
        <f>H121</f>
        <v>10000</v>
      </c>
      <c r="I120" s="11">
        <f t="shared" ref="I120:J120" si="34">I121</f>
        <v>0</v>
      </c>
      <c r="J120" s="11">
        <f t="shared" si="34"/>
        <v>0</v>
      </c>
    </row>
    <row r="121" spans="1:10" ht="48.95" customHeight="1" x14ac:dyDescent="0.2">
      <c r="A121" s="9" t="s">
        <v>28</v>
      </c>
      <c r="B121" s="3" t="s">
        <v>19</v>
      </c>
      <c r="C121" s="14" t="s">
        <v>12</v>
      </c>
      <c r="D121" s="3" t="s">
        <v>109</v>
      </c>
      <c r="E121" s="3" t="s">
        <v>23</v>
      </c>
      <c r="F121" s="3" t="s">
        <v>113</v>
      </c>
      <c r="G121" s="3" t="s">
        <v>29</v>
      </c>
      <c r="H121" s="11">
        <v>10000</v>
      </c>
      <c r="I121" s="11"/>
      <c r="J121" s="11"/>
    </row>
    <row r="122" spans="1:10" ht="64.5" customHeight="1" x14ac:dyDescent="0.2">
      <c r="A122" s="9" t="s">
        <v>30</v>
      </c>
      <c r="B122" s="3" t="s">
        <v>19</v>
      </c>
      <c r="C122" s="14" t="s">
        <v>12</v>
      </c>
      <c r="D122" s="3" t="s">
        <v>109</v>
      </c>
      <c r="E122" s="3" t="s">
        <v>23</v>
      </c>
      <c r="F122" s="3" t="s">
        <v>113</v>
      </c>
      <c r="G122" s="3" t="s">
        <v>31</v>
      </c>
      <c r="H122" s="11">
        <v>10000</v>
      </c>
      <c r="I122" s="11"/>
      <c r="J122" s="11"/>
    </row>
    <row r="123" spans="1:10" ht="64.5" customHeight="1" x14ac:dyDescent="0.2">
      <c r="A123" s="4" t="s">
        <v>114</v>
      </c>
      <c r="B123" s="5" t="s">
        <v>19</v>
      </c>
      <c r="C123" s="14" t="s">
        <v>12</v>
      </c>
      <c r="D123" s="5" t="s">
        <v>115</v>
      </c>
      <c r="E123" s="6" t="s">
        <v>0</v>
      </c>
      <c r="F123" s="6" t="s">
        <v>0</v>
      </c>
      <c r="G123" s="6" t="s">
        <v>0</v>
      </c>
      <c r="H123" s="7">
        <f>H124</f>
        <v>135500</v>
      </c>
      <c r="I123" s="7">
        <f t="shared" ref="I123:J123" si="35">I124</f>
        <v>76600</v>
      </c>
      <c r="J123" s="7">
        <f t="shared" si="35"/>
        <v>8085106.4199999999</v>
      </c>
    </row>
    <row r="124" spans="1:10" ht="32.25" customHeight="1" x14ac:dyDescent="0.2">
      <c r="A124" s="4" t="s">
        <v>20</v>
      </c>
      <c r="B124" s="5" t="s">
        <v>19</v>
      </c>
      <c r="C124" s="14" t="s">
        <v>12</v>
      </c>
      <c r="D124" s="5" t="s">
        <v>115</v>
      </c>
      <c r="E124" s="5" t="s">
        <v>23</v>
      </c>
      <c r="F124" s="8" t="s">
        <v>0</v>
      </c>
      <c r="G124" s="8" t="s">
        <v>0</v>
      </c>
      <c r="H124" s="7">
        <f>H125+H128+H131</f>
        <v>135500</v>
      </c>
      <c r="I124" s="7">
        <f t="shared" ref="I124" si="36">I125+I128+I131</f>
        <v>76600</v>
      </c>
      <c r="J124" s="18">
        <f>J125+J128+J131+J134</f>
        <v>8085106.4199999999</v>
      </c>
    </row>
    <row r="125" spans="1:10" ht="24.75" customHeight="1" x14ac:dyDescent="0.2">
      <c r="A125" s="9" t="s">
        <v>119</v>
      </c>
      <c r="B125" s="3" t="s">
        <v>19</v>
      </c>
      <c r="C125" s="14" t="s">
        <v>12</v>
      </c>
      <c r="D125" s="3" t="s">
        <v>115</v>
      </c>
      <c r="E125" s="3" t="s">
        <v>23</v>
      </c>
      <c r="F125" s="3" t="s">
        <v>116</v>
      </c>
      <c r="G125" s="10" t="s">
        <v>0</v>
      </c>
      <c r="H125" s="11">
        <f>H126</f>
        <v>88600</v>
      </c>
      <c r="I125" s="11">
        <f t="shared" ref="I125:J125" si="37">I126</f>
        <v>76600</v>
      </c>
      <c r="J125" s="11">
        <f t="shared" si="37"/>
        <v>0</v>
      </c>
    </row>
    <row r="126" spans="1:10" ht="48.95" customHeight="1" x14ac:dyDescent="0.2">
      <c r="A126" s="9" t="s">
        <v>28</v>
      </c>
      <c r="B126" s="3" t="s">
        <v>19</v>
      </c>
      <c r="C126" s="14" t="s">
        <v>12</v>
      </c>
      <c r="D126" s="3" t="s">
        <v>115</v>
      </c>
      <c r="E126" s="3" t="s">
        <v>23</v>
      </c>
      <c r="F126" s="3" t="s">
        <v>116</v>
      </c>
      <c r="G126" s="3" t="s">
        <v>29</v>
      </c>
      <c r="H126" s="17">
        <v>88600</v>
      </c>
      <c r="I126" s="17">
        <v>76600</v>
      </c>
      <c r="J126" s="11"/>
    </row>
    <row r="127" spans="1:10" ht="64.5" customHeight="1" x14ac:dyDescent="0.2">
      <c r="A127" s="9" t="s">
        <v>30</v>
      </c>
      <c r="B127" s="3" t="s">
        <v>19</v>
      </c>
      <c r="C127" s="14" t="s">
        <v>12</v>
      </c>
      <c r="D127" s="3" t="s">
        <v>115</v>
      </c>
      <c r="E127" s="3" t="s">
        <v>23</v>
      </c>
      <c r="F127" s="3" t="s">
        <v>116</v>
      </c>
      <c r="G127" s="3" t="s">
        <v>31</v>
      </c>
      <c r="H127" s="17">
        <v>88600</v>
      </c>
      <c r="I127" s="17">
        <v>76600</v>
      </c>
      <c r="J127" s="11"/>
    </row>
    <row r="128" spans="1:10" ht="71.25" customHeight="1" x14ac:dyDescent="0.2">
      <c r="A128" s="15" t="s">
        <v>254</v>
      </c>
      <c r="B128" s="3" t="s">
        <v>19</v>
      </c>
      <c r="C128" s="14" t="s">
        <v>12</v>
      </c>
      <c r="D128" s="3" t="s">
        <v>115</v>
      </c>
      <c r="E128" s="3" t="s">
        <v>23</v>
      </c>
      <c r="F128" s="3">
        <v>81850</v>
      </c>
      <c r="G128" s="10" t="s">
        <v>0</v>
      </c>
      <c r="H128" s="11">
        <f>H129</f>
        <v>4900</v>
      </c>
      <c r="I128" s="11">
        <f t="shared" ref="I128:J128" si="38">I129</f>
        <v>0</v>
      </c>
      <c r="J128" s="11">
        <f t="shared" si="38"/>
        <v>0</v>
      </c>
    </row>
    <row r="129" spans="1:10" ht="48.95" customHeight="1" x14ac:dyDescent="0.2">
      <c r="A129" s="9" t="s">
        <v>28</v>
      </c>
      <c r="B129" s="3" t="s">
        <v>19</v>
      </c>
      <c r="C129" s="14" t="s">
        <v>12</v>
      </c>
      <c r="D129" s="3" t="s">
        <v>115</v>
      </c>
      <c r="E129" s="3" t="s">
        <v>23</v>
      </c>
      <c r="F129" s="3">
        <v>81850</v>
      </c>
      <c r="G129" s="3" t="s">
        <v>29</v>
      </c>
      <c r="H129" s="11">
        <v>4900</v>
      </c>
      <c r="I129" s="11"/>
      <c r="J129" s="11"/>
    </row>
    <row r="130" spans="1:10" ht="64.5" customHeight="1" x14ac:dyDescent="0.2">
      <c r="A130" s="9" t="s">
        <v>30</v>
      </c>
      <c r="B130" s="3" t="s">
        <v>19</v>
      </c>
      <c r="C130" s="14" t="s">
        <v>12</v>
      </c>
      <c r="D130" s="3" t="s">
        <v>115</v>
      </c>
      <c r="E130" s="3" t="s">
        <v>23</v>
      </c>
      <c r="F130" s="3">
        <v>81850</v>
      </c>
      <c r="G130" s="3" t="s">
        <v>31</v>
      </c>
      <c r="H130" s="11">
        <v>4900</v>
      </c>
      <c r="I130" s="11"/>
      <c r="J130" s="11"/>
    </row>
    <row r="131" spans="1:10" ht="64.5" customHeight="1" x14ac:dyDescent="0.2">
      <c r="A131" s="9" t="s">
        <v>117</v>
      </c>
      <c r="B131" s="3" t="s">
        <v>19</v>
      </c>
      <c r="C131" s="14" t="s">
        <v>12</v>
      </c>
      <c r="D131" s="3" t="s">
        <v>115</v>
      </c>
      <c r="E131" s="3" t="s">
        <v>23</v>
      </c>
      <c r="F131" s="3" t="s">
        <v>118</v>
      </c>
      <c r="G131" s="10" t="s">
        <v>0</v>
      </c>
      <c r="H131" s="11">
        <f>H132</f>
        <v>42000</v>
      </c>
      <c r="I131" s="11">
        <f t="shared" ref="I131:J131" si="39">I132</f>
        <v>0</v>
      </c>
      <c r="J131" s="11">
        <f t="shared" si="39"/>
        <v>0</v>
      </c>
    </row>
    <row r="132" spans="1:10" ht="48.95" customHeight="1" x14ac:dyDescent="0.2">
      <c r="A132" s="9" t="s">
        <v>28</v>
      </c>
      <c r="B132" s="3" t="s">
        <v>19</v>
      </c>
      <c r="C132" s="14" t="s">
        <v>12</v>
      </c>
      <c r="D132" s="3" t="s">
        <v>115</v>
      </c>
      <c r="E132" s="3" t="s">
        <v>23</v>
      </c>
      <c r="F132" s="3" t="s">
        <v>118</v>
      </c>
      <c r="G132" s="3" t="s">
        <v>29</v>
      </c>
      <c r="H132" s="17">
        <v>42000</v>
      </c>
      <c r="I132" s="11"/>
      <c r="J132" s="11"/>
    </row>
    <row r="133" spans="1:10" ht="64.5" customHeight="1" x14ac:dyDescent="0.2">
      <c r="A133" s="9" t="s">
        <v>30</v>
      </c>
      <c r="B133" s="3" t="s">
        <v>19</v>
      </c>
      <c r="C133" s="14" t="s">
        <v>12</v>
      </c>
      <c r="D133" s="3" t="s">
        <v>115</v>
      </c>
      <c r="E133" s="3" t="s">
        <v>23</v>
      </c>
      <c r="F133" s="3" t="s">
        <v>118</v>
      </c>
      <c r="G133" s="3" t="s">
        <v>31</v>
      </c>
      <c r="H133" s="17">
        <v>42000</v>
      </c>
      <c r="I133" s="11"/>
      <c r="J133" s="11"/>
    </row>
    <row r="134" spans="1:10" ht="64.5" customHeight="1" x14ac:dyDescent="0.2">
      <c r="A134" s="15" t="s">
        <v>257</v>
      </c>
      <c r="B134" s="13" t="s">
        <v>19</v>
      </c>
      <c r="C134" s="14" t="s">
        <v>12</v>
      </c>
      <c r="D134" s="13" t="s">
        <v>115</v>
      </c>
      <c r="E134" s="13" t="s">
        <v>23</v>
      </c>
      <c r="F134" s="14" t="s">
        <v>258</v>
      </c>
      <c r="G134" s="14"/>
      <c r="H134" s="17"/>
      <c r="I134" s="11"/>
      <c r="J134" s="17">
        <f>J135</f>
        <v>8085106.4199999999</v>
      </c>
    </row>
    <row r="135" spans="1:10" ht="64.5" customHeight="1" x14ac:dyDescent="0.2">
      <c r="A135" s="15" t="s">
        <v>100</v>
      </c>
      <c r="B135" s="13" t="s">
        <v>19</v>
      </c>
      <c r="C135" s="14" t="s">
        <v>12</v>
      </c>
      <c r="D135" s="13" t="s">
        <v>115</v>
      </c>
      <c r="E135" s="13" t="s">
        <v>23</v>
      </c>
      <c r="F135" s="14" t="s">
        <v>258</v>
      </c>
      <c r="G135" s="13" t="s">
        <v>101</v>
      </c>
      <c r="H135" s="17"/>
      <c r="I135" s="11"/>
      <c r="J135" s="17">
        <v>8085106.4199999999</v>
      </c>
    </row>
    <row r="136" spans="1:10" ht="42.75" customHeight="1" x14ac:dyDescent="0.2">
      <c r="A136" s="15" t="s">
        <v>102</v>
      </c>
      <c r="B136" s="13" t="s">
        <v>19</v>
      </c>
      <c r="C136" s="14" t="s">
        <v>12</v>
      </c>
      <c r="D136" s="13" t="s">
        <v>115</v>
      </c>
      <c r="E136" s="13" t="s">
        <v>23</v>
      </c>
      <c r="F136" s="14" t="s">
        <v>258</v>
      </c>
      <c r="G136" s="13" t="s">
        <v>103</v>
      </c>
      <c r="H136" s="17"/>
      <c r="I136" s="11"/>
      <c r="J136" s="17">
        <v>8085106.4199999999</v>
      </c>
    </row>
    <row r="137" spans="1:10" ht="42.75" customHeight="1" x14ac:dyDescent="0.2">
      <c r="A137" s="31" t="s">
        <v>274</v>
      </c>
      <c r="B137" s="14" t="s">
        <v>19</v>
      </c>
      <c r="C137" s="14" t="s">
        <v>12</v>
      </c>
      <c r="D137" s="14" t="s">
        <v>272</v>
      </c>
      <c r="E137" s="13"/>
      <c r="F137" s="14"/>
      <c r="G137" s="13"/>
      <c r="H137" s="17">
        <f>H138</f>
        <v>59728</v>
      </c>
      <c r="I137" s="17">
        <f t="shared" ref="I137:J139" si="40">I138</f>
        <v>59728</v>
      </c>
      <c r="J137" s="17">
        <f t="shared" si="40"/>
        <v>59728</v>
      </c>
    </row>
    <row r="138" spans="1:10" ht="42.75" customHeight="1" x14ac:dyDescent="0.2">
      <c r="A138" s="4" t="s">
        <v>20</v>
      </c>
      <c r="B138" s="14" t="s">
        <v>19</v>
      </c>
      <c r="C138" s="14" t="s">
        <v>12</v>
      </c>
      <c r="D138" s="14" t="s">
        <v>272</v>
      </c>
      <c r="E138" s="14" t="s">
        <v>23</v>
      </c>
      <c r="F138" s="14"/>
      <c r="G138" s="13"/>
      <c r="H138" s="17">
        <f>H139</f>
        <v>59728</v>
      </c>
      <c r="I138" s="17">
        <f t="shared" si="40"/>
        <v>59728</v>
      </c>
      <c r="J138" s="17">
        <f t="shared" si="40"/>
        <v>59728</v>
      </c>
    </row>
    <row r="139" spans="1:10" ht="42.75" customHeight="1" x14ac:dyDescent="0.2">
      <c r="A139" s="30" t="s">
        <v>274</v>
      </c>
      <c r="B139" s="14" t="s">
        <v>19</v>
      </c>
      <c r="C139" s="14" t="s">
        <v>12</v>
      </c>
      <c r="D139" s="14" t="s">
        <v>272</v>
      </c>
      <c r="E139" s="14" t="s">
        <v>23</v>
      </c>
      <c r="F139" s="14" t="s">
        <v>273</v>
      </c>
      <c r="G139" s="13"/>
      <c r="H139" s="17">
        <f>H140</f>
        <v>59728</v>
      </c>
      <c r="I139" s="17">
        <f t="shared" si="40"/>
        <v>59728</v>
      </c>
      <c r="J139" s="17">
        <f t="shared" si="40"/>
        <v>59728</v>
      </c>
    </row>
    <row r="140" spans="1:10" ht="59.25" customHeight="1" x14ac:dyDescent="0.2">
      <c r="A140" s="30" t="s">
        <v>28</v>
      </c>
      <c r="B140" s="14" t="s">
        <v>19</v>
      </c>
      <c r="C140" s="14" t="s">
        <v>12</v>
      </c>
      <c r="D140" s="14" t="s">
        <v>272</v>
      </c>
      <c r="E140" s="14" t="s">
        <v>23</v>
      </c>
      <c r="F140" s="14" t="s">
        <v>273</v>
      </c>
      <c r="G140" s="14" t="s">
        <v>29</v>
      </c>
      <c r="H140" s="17">
        <v>59728</v>
      </c>
      <c r="I140" s="11">
        <v>59728</v>
      </c>
      <c r="J140" s="17">
        <v>59728</v>
      </c>
    </row>
    <row r="141" spans="1:10" ht="64.5" customHeight="1" x14ac:dyDescent="0.2">
      <c r="A141" s="30" t="s">
        <v>30</v>
      </c>
      <c r="B141" s="14" t="s">
        <v>19</v>
      </c>
      <c r="C141" s="14" t="s">
        <v>12</v>
      </c>
      <c r="D141" s="14" t="s">
        <v>272</v>
      </c>
      <c r="E141" s="14" t="s">
        <v>23</v>
      </c>
      <c r="F141" s="14" t="s">
        <v>273</v>
      </c>
      <c r="G141" s="14" t="s">
        <v>31</v>
      </c>
      <c r="H141" s="17">
        <v>59728</v>
      </c>
      <c r="I141" s="11">
        <v>59728</v>
      </c>
      <c r="J141" s="17">
        <v>59728</v>
      </c>
    </row>
    <row r="142" spans="1:10" ht="64.5" customHeight="1" x14ac:dyDescent="0.2">
      <c r="A142" s="4" t="s">
        <v>120</v>
      </c>
      <c r="B142" s="5" t="s">
        <v>19</v>
      </c>
      <c r="C142" s="14" t="s">
        <v>12</v>
      </c>
      <c r="D142" s="5" t="s">
        <v>121</v>
      </c>
      <c r="E142" s="6" t="s">
        <v>0</v>
      </c>
      <c r="F142" s="6" t="s">
        <v>0</v>
      </c>
      <c r="G142" s="6" t="s">
        <v>0</v>
      </c>
      <c r="H142" s="7">
        <f>H143</f>
        <v>39281835.719999999</v>
      </c>
      <c r="I142" s="7">
        <f t="shared" ref="I142:J142" si="41">I143</f>
        <v>34583500</v>
      </c>
      <c r="J142" s="7">
        <f t="shared" si="41"/>
        <v>34578578.740000002</v>
      </c>
    </row>
    <row r="143" spans="1:10" ht="32.25" customHeight="1" x14ac:dyDescent="0.2">
      <c r="A143" s="4" t="s">
        <v>20</v>
      </c>
      <c r="B143" s="5" t="s">
        <v>19</v>
      </c>
      <c r="C143" s="14" t="s">
        <v>12</v>
      </c>
      <c r="D143" s="5" t="s">
        <v>121</v>
      </c>
      <c r="E143" s="5" t="s">
        <v>23</v>
      </c>
      <c r="F143" s="8" t="s">
        <v>0</v>
      </c>
      <c r="G143" s="8" t="s">
        <v>0</v>
      </c>
      <c r="H143" s="7">
        <f>H144+H147+H150+H153+H156+H159</f>
        <v>39281835.719999999</v>
      </c>
      <c r="I143" s="7">
        <f t="shared" ref="I143:J143" si="42">I144+I147+I150+I153+I156+I159</f>
        <v>34583500</v>
      </c>
      <c r="J143" s="7">
        <f t="shared" si="42"/>
        <v>34578578.740000002</v>
      </c>
    </row>
    <row r="144" spans="1:10" ht="27.75" customHeight="1" x14ac:dyDescent="0.2">
      <c r="A144" s="9" t="s">
        <v>122</v>
      </c>
      <c r="B144" s="3" t="s">
        <v>19</v>
      </c>
      <c r="C144" s="14" t="s">
        <v>12</v>
      </c>
      <c r="D144" s="3" t="s">
        <v>121</v>
      </c>
      <c r="E144" s="3" t="s">
        <v>23</v>
      </c>
      <c r="F144" s="3" t="s">
        <v>123</v>
      </c>
      <c r="G144" s="10" t="s">
        <v>0</v>
      </c>
      <c r="H144" s="11">
        <f>H145</f>
        <v>8304600</v>
      </c>
      <c r="I144" s="11">
        <f t="shared" ref="I144:J144" si="43">I145</f>
        <v>7106000</v>
      </c>
      <c r="J144" s="11">
        <f t="shared" si="43"/>
        <v>7106000</v>
      </c>
    </row>
    <row r="145" spans="1:10" ht="64.5" customHeight="1" x14ac:dyDescent="0.2">
      <c r="A145" s="9" t="s">
        <v>24</v>
      </c>
      <c r="B145" s="3" t="s">
        <v>19</v>
      </c>
      <c r="C145" s="14" t="s">
        <v>12</v>
      </c>
      <c r="D145" s="3" t="s">
        <v>121</v>
      </c>
      <c r="E145" s="3" t="s">
        <v>23</v>
      </c>
      <c r="F145" s="3" t="s">
        <v>123</v>
      </c>
      <c r="G145" s="3" t="s">
        <v>25</v>
      </c>
      <c r="H145" s="17">
        <v>8304600</v>
      </c>
      <c r="I145" s="17">
        <v>7106000</v>
      </c>
      <c r="J145" s="17">
        <v>7106000</v>
      </c>
    </row>
    <row r="146" spans="1:10" ht="32.25" customHeight="1" x14ac:dyDescent="0.2">
      <c r="A146" s="9" t="s">
        <v>26</v>
      </c>
      <c r="B146" s="3" t="s">
        <v>19</v>
      </c>
      <c r="C146" s="14" t="s">
        <v>12</v>
      </c>
      <c r="D146" s="3" t="s">
        <v>121</v>
      </c>
      <c r="E146" s="3" t="s">
        <v>23</v>
      </c>
      <c r="F146" s="3" t="s">
        <v>123</v>
      </c>
      <c r="G146" s="3" t="s">
        <v>27</v>
      </c>
      <c r="H146" s="17">
        <v>8304600</v>
      </c>
      <c r="I146" s="17">
        <v>7106000</v>
      </c>
      <c r="J146" s="17">
        <v>7106000</v>
      </c>
    </row>
    <row r="147" spans="1:10" ht="27" customHeight="1" x14ac:dyDescent="0.2">
      <c r="A147" s="9" t="s">
        <v>124</v>
      </c>
      <c r="B147" s="3" t="s">
        <v>19</v>
      </c>
      <c r="C147" s="14" t="s">
        <v>12</v>
      </c>
      <c r="D147" s="3" t="s">
        <v>121</v>
      </c>
      <c r="E147" s="3" t="s">
        <v>23</v>
      </c>
      <c r="F147" s="3" t="s">
        <v>125</v>
      </c>
      <c r="G147" s="10" t="s">
        <v>0</v>
      </c>
      <c r="H147" s="11">
        <f>H148</f>
        <v>12705000</v>
      </c>
      <c r="I147" s="11">
        <f t="shared" ref="I147:J147" si="44">I148</f>
        <v>9758000</v>
      </c>
      <c r="J147" s="11">
        <f t="shared" si="44"/>
        <v>9758000</v>
      </c>
    </row>
    <row r="148" spans="1:10" ht="64.5" customHeight="1" x14ac:dyDescent="0.2">
      <c r="A148" s="9" t="s">
        <v>24</v>
      </c>
      <c r="B148" s="3" t="s">
        <v>19</v>
      </c>
      <c r="C148" s="14" t="s">
        <v>12</v>
      </c>
      <c r="D148" s="3" t="s">
        <v>121</v>
      </c>
      <c r="E148" s="3" t="s">
        <v>23</v>
      </c>
      <c r="F148" s="3" t="s">
        <v>125</v>
      </c>
      <c r="G148" s="3" t="s">
        <v>25</v>
      </c>
      <c r="H148" s="17">
        <v>12705000</v>
      </c>
      <c r="I148" s="17">
        <v>9758000</v>
      </c>
      <c r="J148" s="17">
        <v>9758000</v>
      </c>
    </row>
    <row r="149" spans="1:10" ht="32.25" customHeight="1" x14ac:dyDescent="0.2">
      <c r="A149" s="9" t="s">
        <v>26</v>
      </c>
      <c r="B149" s="3" t="s">
        <v>19</v>
      </c>
      <c r="C149" s="14" t="s">
        <v>12</v>
      </c>
      <c r="D149" s="3" t="s">
        <v>121</v>
      </c>
      <c r="E149" s="3" t="s">
        <v>23</v>
      </c>
      <c r="F149" s="3" t="s">
        <v>125</v>
      </c>
      <c r="G149" s="3" t="s">
        <v>27</v>
      </c>
      <c r="H149" s="17">
        <v>12705000</v>
      </c>
      <c r="I149" s="17">
        <v>9758000</v>
      </c>
      <c r="J149" s="17">
        <v>9758000</v>
      </c>
    </row>
    <row r="150" spans="1:10" ht="127.9" customHeight="1" x14ac:dyDescent="0.2">
      <c r="A150" s="9" t="s">
        <v>126</v>
      </c>
      <c r="B150" s="3" t="s">
        <v>19</v>
      </c>
      <c r="C150" s="14" t="s">
        <v>12</v>
      </c>
      <c r="D150" s="3" t="s">
        <v>121</v>
      </c>
      <c r="E150" s="3" t="s">
        <v>23</v>
      </c>
      <c r="F150" s="3" t="s">
        <v>127</v>
      </c>
      <c r="G150" s="10" t="s">
        <v>0</v>
      </c>
      <c r="H150" s="11">
        <f>H151</f>
        <v>15466000</v>
      </c>
      <c r="I150" s="11">
        <f t="shared" ref="I150:J150" si="45">I151</f>
        <v>15466000</v>
      </c>
      <c r="J150" s="11">
        <f t="shared" si="45"/>
        <v>15466000</v>
      </c>
    </row>
    <row r="151" spans="1:10" ht="64.5" customHeight="1" x14ac:dyDescent="0.2">
      <c r="A151" s="9" t="s">
        <v>24</v>
      </c>
      <c r="B151" s="3" t="s">
        <v>19</v>
      </c>
      <c r="C151" s="14" t="s">
        <v>12</v>
      </c>
      <c r="D151" s="3" t="s">
        <v>121</v>
      </c>
      <c r="E151" s="3" t="s">
        <v>23</v>
      </c>
      <c r="F151" s="3" t="s">
        <v>127</v>
      </c>
      <c r="G151" s="3" t="s">
        <v>25</v>
      </c>
      <c r="H151" s="17">
        <v>15466000</v>
      </c>
      <c r="I151" s="17">
        <v>15466000</v>
      </c>
      <c r="J151" s="17">
        <v>15466000</v>
      </c>
    </row>
    <row r="152" spans="1:10" ht="32.25" customHeight="1" x14ac:dyDescent="0.2">
      <c r="A152" s="9" t="s">
        <v>26</v>
      </c>
      <c r="B152" s="3" t="s">
        <v>19</v>
      </c>
      <c r="C152" s="14" t="s">
        <v>12</v>
      </c>
      <c r="D152" s="3" t="s">
        <v>121</v>
      </c>
      <c r="E152" s="3" t="s">
        <v>23</v>
      </c>
      <c r="F152" s="3" t="s">
        <v>127</v>
      </c>
      <c r="G152" s="3" t="s">
        <v>27</v>
      </c>
      <c r="H152" s="17">
        <v>15466000</v>
      </c>
      <c r="I152" s="17">
        <v>15466000</v>
      </c>
      <c r="J152" s="17">
        <v>15466000</v>
      </c>
    </row>
    <row r="153" spans="1:10" ht="159.94999999999999" customHeight="1" x14ac:dyDescent="0.2">
      <c r="A153" s="9" t="s">
        <v>128</v>
      </c>
      <c r="B153" s="3" t="s">
        <v>19</v>
      </c>
      <c r="C153" s="14" t="s">
        <v>12</v>
      </c>
      <c r="D153" s="3" t="s">
        <v>121</v>
      </c>
      <c r="E153" s="3" t="s">
        <v>23</v>
      </c>
      <c r="F153" s="3" t="s">
        <v>129</v>
      </c>
      <c r="G153" s="10" t="s">
        <v>0</v>
      </c>
      <c r="H153" s="11">
        <f>H154</f>
        <v>2130000</v>
      </c>
      <c r="I153" s="11">
        <f t="shared" ref="I153:J153" si="46">I154</f>
        <v>2130000</v>
      </c>
      <c r="J153" s="11">
        <f t="shared" si="46"/>
        <v>2130000</v>
      </c>
    </row>
    <row r="154" spans="1:10" ht="64.5" customHeight="1" x14ac:dyDescent="0.2">
      <c r="A154" s="9" t="s">
        <v>24</v>
      </c>
      <c r="B154" s="3" t="s">
        <v>19</v>
      </c>
      <c r="C154" s="14" t="s">
        <v>12</v>
      </c>
      <c r="D154" s="3" t="s">
        <v>121</v>
      </c>
      <c r="E154" s="3" t="s">
        <v>23</v>
      </c>
      <c r="F154" s="3" t="s">
        <v>129</v>
      </c>
      <c r="G154" s="3" t="s">
        <v>25</v>
      </c>
      <c r="H154" s="17">
        <v>2130000</v>
      </c>
      <c r="I154" s="17">
        <v>2130000</v>
      </c>
      <c r="J154" s="17">
        <v>2130000</v>
      </c>
    </row>
    <row r="155" spans="1:10" ht="32.25" customHeight="1" x14ac:dyDescent="0.2">
      <c r="A155" s="9" t="s">
        <v>26</v>
      </c>
      <c r="B155" s="3" t="s">
        <v>19</v>
      </c>
      <c r="C155" s="14" t="s">
        <v>12</v>
      </c>
      <c r="D155" s="3" t="s">
        <v>121</v>
      </c>
      <c r="E155" s="3" t="s">
        <v>23</v>
      </c>
      <c r="F155" s="3" t="s">
        <v>129</v>
      </c>
      <c r="G155" s="3" t="s">
        <v>27</v>
      </c>
      <c r="H155" s="17">
        <v>2130000</v>
      </c>
      <c r="I155" s="17">
        <v>2130000</v>
      </c>
      <c r="J155" s="17">
        <v>2130000</v>
      </c>
    </row>
    <row r="156" spans="1:10" ht="27" customHeight="1" x14ac:dyDescent="0.2">
      <c r="A156" s="9" t="s">
        <v>133</v>
      </c>
      <c r="B156" s="3" t="s">
        <v>19</v>
      </c>
      <c r="C156" s="14" t="s">
        <v>12</v>
      </c>
      <c r="D156" s="3" t="s">
        <v>121</v>
      </c>
      <c r="E156" s="3" t="s">
        <v>23</v>
      </c>
      <c r="F156" s="3" t="s">
        <v>130</v>
      </c>
      <c r="G156" s="10" t="s">
        <v>0</v>
      </c>
      <c r="H156" s="11">
        <f>H157</f>
        <v>123500</v>
      </c>
      <c r="I156" s="11">
        <f t="shared" ref="I156:J156" si="47">I157</f>
        <v>123500</v>
      </c>
      <c r="J156" s="11">
        <f t="shared" si="47"/>
        <v>118578.74</v>
      </c>
    </row>
    <row r="157" spans="1:10" ht="64.5" customHeight="1" x14ac:dyDescent="0.2">
      <c r="A157" s="9" t="s">
        <v>24</v>
      </c>
      <c r="B157" s="3" t="s">
        <v>19</v>
      </c>
      <c r="C157" s="14" t="s">
        <v>12</v>
      </c>
      <c r="D157" s="3" t="s">
        <v>121</v>
      </c>
      <c r="E157" s="3" t="s">
        <v>23</v>
      </c>
      <c r="F157" s="3" t="s">
        <v>130</v>
      </c>
      <c r="G157" s="3" t="s">
        <v>25</v>
      </c>
      <c r="H157" s="17">
        <v>123500</v>
      </c>
      <c r="I157" s="17">
        <v>123500</v>
      </c>
      <c r="J157" s="11">
        <v>118578.74</v>
      </c>
    </row>
    <row r="158" spans="1:10" ht="32.25" customHeight="1" x14ac:dyDescent="0.2">
      <c r="A158" s="9" t="s">
        <v>26</v>
      </c>
      <c r="B158" s="3" t="s">
        <v>19</v>
      </c>
      <c r="C158" s="14" t="s">
        <v>12</v>
      </c>
      <c r="D158" s="3" t="s">
        <v>121</v>
      </c>
      <c r="E158" s="3" t="s">
        <v>23</v>
      </c>
      <c r="F158" s="3" t="s">
        <v>130</v>
      </c>
      <c r="G158" s="3" t="s">
        <v>27</v>
      </c>
      <c r="H158" s="17">
        <v>123500</v>
      </c>
      <c r="I158" s="17">
        <v>123500</v>
      </c>
      <c r="J158" s="11">
        <v>118578.74</v>
      </c>
    </row>
    <row r="159" spans="1:10" ht="64.5" customHeight="1" x14ac:dyDescent="0.2">
      <c r="A159" s="9" t="s">
        <v>131</v>
      </c>
      <c r="B159" s="3" t="s">
        <v>19</v>
      </c>
      <c r="C159" s="14" t="s">
        <v>12</v>
      </c>
      <c r="D159" s="3" t="s">
        <v>121</v>
      </c>
      <c r="E159" s="3" t="s">
        <v>23</v>
      </c>
      <c r="F159" s="3" t="s">
        <v>132</v>
      </c>
      <c r="G159" s="10" t="s">
        <v>0</v>
      </c>
      <c r="H159" s="11">
        <f>H160</f>
        <v>552735.72</v>
      </c>
      <c r="I159" s="11">
        <f t="shared" ref="I159:J159" si="48">I160</f>
        <v>0</v>
      </c>
      <c r="J159" s="11">
        <f t="shared" si="48"/>
        <v>0</v>
      </c>
    </row>
    <row r="160" spans="1:10" ht="48.95" customHeight="1" x14ac:dyDescent="0.2">
      <c r="A160" s="29" t="s">
        <v>28</v>
      </c>
      <c r="B160" s="3" t="s">
        <v>19</v>
      </c>
      <c r="C160" s="14" t="s">
        <v>12</v>
      </c>
      <c r="D160" s="3" t="s">
        <v>121</v>
      </c>
      <c r="E160" s="3" t="s">
        <v>23</v>
      </c>
      <c r="F160" s="3" t="s">
        <v>132</v>
      </c>
      <c r="G160" s="3">
        <v>200</v>
      </c>
      <c r="H160" s="17">
        <v>552735.72</v>
      </c>
      <c r="I160" s="11"/>
      <c r="J160" s="11"/>
    </row>
    <row r="161" spans="1:10" ht="57.75" customHeight="1" x14ac:dyDescent="0.2">
      <c r="A161" s="29" t="s">
        <v>30</v>
      </c>
      <c r="B161" s="3" t="s">
        <v>19</v>
      </c>
      <c r="C161" s="14" t="s">
        <v>12</v>
      </c>
      <c r="D161" s="3" t="s">
        <v>121</v>
      </c>
      <c r="E161" s="3" t="s">
        <v>23</v>
      </c>
      <c r="F161" s="3" t="s">
        <v>132</v>
      </c>
      <c r="G161" s="3">
        <v>240</v>
      </c>
      <c r="H161" s="17">
        <v>552735.72</v>
      </c>
      <c r="I161" s="11"/>
      <c r="J161" s="11"/>
    </row>
    <row r="162" spans="1:10" ht="64.5" customHeight="1" x14ac:dyDescent="0.2">
      <c r="A162" s="4" t="s">
        <v>134</v>
      </c>
      <c r="B162" s="5" t="s">
        <v>19</v>
      </c>
      <c r="C162" s="14" t="s">
        <v>12</v>
      </c>
      <c r="D162" s="5" t="s">
        <v>135</v>
      </c>
      <c r="E162" s="6" t="s">
        <v>0</v>
      </c>
      <c r="F162" s="6" t="s">
        <v>0</v>
      </c>
      <c r="G162" s="6" t="s">
        <v>0</v>
      </c>
      <c r="H162" s="7">
        <f>H163</f>
        <v>4933300</v>
      </c>
      <c r="I162" s="7">
        <f t="shared" ref="I162:J164" si="49">I163</f>
        <v>3813300</v>
      </c>
      <c r="J162" s="7">
        <f t="shared" si="49"/>
        <v>3993000</v>
      </c>
    </row>
    <row r="163" spans="1:10" ht="32.25" customHeight="1" x14ac:dyDescent="0.2">
      <c r="A163" s="4" t="s">
        <v>20</v>
      </c>
      <c r="B163" s="5" t="s">
        <v>19</v>
      </c>
      <c r="C163" s="14" t="s">
        <v>12</v>
      </c>
      <c r="D163" s="5" t="s">
        <v>135</v>
      </c>
      <c r="E163" s="5" t="s">
        <v>23</v>
      </c>
      <c r="F163" s="8" t="s">
        <v>0</v>
      </c>
      <c r="G163" s="8" t="s">
        <v>0</v>
      </c>
      <c r="H163" s="7">
        <f>H164</f>
        <v>4933300</v>
      </c>
      <c r="I163" s="7">
        <f t="shared" si="49"/>
        <v>3813300</v>
      </c>
      <c r="J163" s="7">
        <f t="shared" si="49"/>
        <v>3993000</v>
      </c>
    </row>
    <row r="164" spans="1:10" ht="48.95" customHeight="1" x14ac:dyDescent="0.2">
      <c r="A164" s="9" t="s">
        <v>136</v>
      </c>
      <c r="B164" s="3" t="s">
        <v>19</v>
      </c>
      <c r="C164" s="14" t="s">
        <v>12</v>
      </c>
      <c r="D164" s="3" t="s">
        <v>135</v>
      </c>
      <c r="E164" s="3" t="s">
        <v>23</v>
      </c>
      <c r="F164" s="3" t="s">
        <v>137</v>
      </c>
      <c r="G164" s="10" t="s">
        <v>0</v>
      </c>
      <c r="H164" s="11">
        <f>H165</f>
        <v>4933300</v>
      </c>
      <c r="I164" s="11">
        <f t="shared" si="49"/>
        <v>3813300</v>
      </c>
      <c r="J164" s="11">
        <f t="shared" si="49"/>
        <v>3993000</v>
      </c>
    </row>
    <row r="165" spans="1:10" ht="64.5" customHeight="1" x14ac:dyDescent="0.2">
      <c r="A165" s="9" t="s">
        <v>24</v>
      </c>
      <c r="B165" s="3" t="s">
        <v>19</v>
      </c>
      <c r="C165" s="14" t="s">
        <v>12</v>
      </c>
      <c r="D165" s="3" t="s">
        <v>135</v>
      </c>
      <c r="E165" s="3" t="s">
        <v>23</v>
      </c>
      <c r="F165" s="3" t="s">
        <v>137</v>
      </c>
      <c r="G165" s="3" t="s">
        <v>25</v>
      </c>
      <c r="H165" s="17">
        <v>4933300</v>
      </c>
      <c r="I165" s="17">
        <v>3813300</v>
      </c>
      <c r="J165" s="17">
        <v>3993000</v>
      </c>
    </row>
    <row r="166" spans="1:10" ht="32.25" customHeight="1" x14ac:dyDescent="0.2">
      <c r="A166" s="9" t="s">
        <v>26</v>
      </c>
      <c r="B166" s="3" t="s">
        <v>19</v>
      </c>
      <c r="C166" s="14" t="s">
        <v>12</v>
      </c>
      <c r="D166" s="3" t="s">
        <v>135</v>
      </c>
      <c r="E166" s="3" t="s">
        <v>23</v>
      </c>
      <c r="F166" s="3" t="s">
        <v>137</v>
      </c>
      <c r="G166" s="3" t="s">
        <v>27</v>
      </c>
      <c r="H166" s="17">
        <v>4933300</v>
      </c>
      <c r="I166" s="17">
        <v>3813300</v>
      </c>
      <c r="J166" s="17">
        <v>3993000</v>
      </c>
    </row>
    <row r="167" spans="1:10" ht="239.65" customHeight="1" x14ac:dyDescent="0.2">
      <c r="A167" s="4" t="s">
        <v>138</v>
      </c>
      <c r="B167" s="5" t="s">
        <v>19</v>
      </c>
      <c r="C167" s="14" t="s">
        <v>12</v>
      </c>
      <c r="D167" s="5" t="s">
        <v>139</v>
      </c>
      <c r="E167" s="6" t="s">
        <v>0</v>
      </c>
      <c r="F167" s="6" t="s">
        <v>0</v>
      </c>
      <c r="G167" s="6" t="s">
        <v>0</v>
      </c>
      <c r="H167" s="7">
        <f>H168</f>
        <v>8054138</v>
      </c>
      <c r="I167" s="7">
        <f t="shared" ref="I167:J167" si="50">I168</f>
        <v>10162382</v>
      </c>
      <c r="J167" s="7">
        <f t="shared" si="50"/>
        <v>12150182</v>
      </c>
    </row>
    <row r="168" spans="1:10" ht="32.25" customHeight="1" x14ac:dyDescent="0.2">
      <c r="A168" s="4" t="s">
        <v>20</v>
      </c>
      <c r="B168" s="5" t="s">
        <v>19</v>
      </c>
      <c r="C168" s="14" t="s">
        <v>12</v>
      </c>
      <c r="D168" s="5" t="s">
        <v>139</v>
      </c>
      <c r="E168" s="5" t="s">
        <v>23</v>
      </c>
      <c r="F168" s="8" t="s">
        <v>0</v>
      </c>
      <c r="G168" s="8" t="s">
        <v>0</v>
      </c>
      <c r="H168" s="7">
        <f>H169+H172+H175+H179</f>
        <v>8054138</v>
      </c>
      <c r="I168" s="7">
        <f t="shared" ref="I168:J168" si="51">I169+I172+I175+I179</f>
        <v>10162382</v>
      </c>
      <c r="J168" s="7">
        <f t="shared" si="51"/>
        <v>12150182</v>
      </c>
    </row>
    <row r="169" spans="1:10" ht="80.099999999999994" customHeight="1" x14ac:dyDescent="0.2">
      <c r="A169" s="9" t="s">
        <v>140</v>
      </c>
      <c r="B169" s="3" t="s">
        <v>19</v>
      </c>
      <c r="C169" s="14" t="s">
        <v>12</v>
      </c>
      <c r="D169" s="3" t="s">
        <v>139</v>
      </c>
      <c r="E169" s="3" t="s">
        <v>23</v>
      </c>
      <c r="F169" s="3" t="s">
        <v>141</v>
      </c>
      <c r="G169" s="10" t="s">
        <v>0</v>
      </c>
      <c r="H169" s="11">
        <f>H170</f>
        <v>59600</v>
      </c>
      <c r="I169" s="11">
        <f t="shared" ref="I169:J169" si="52">I170</f>
        <v>59600</v>
      </c>
      <c r="J169" s="11">
        <f t="shared" si="52"/>
        <v>59600</v>
      </c>
    </row>
    <row r="170" spans="1:10" ht="32.25" customHeight="1" x14ac:dyDescent="0.2">
      <c r="A170" s="9" t="s">
        <v>75</v>
      </c>
      <c r="B170" s="3" t="s">
        <v>19</v>
      </c>
      <c r="C170" s="14" t="s">
        <v>12</v>
      </c>
      <c r="D170" s="3" t="s">
        <v>139</v>
      </c>
      <c r="E170" s="3" t="s">
        <v>23</v>
      </c>
      <c r="F170" s="3" t="s">
        <v>141</v>
      </c>
      <c r="G170" s="3" t="s">
        <v>76</v>
      </c>
      <c r="H170" s="11">
        <v>59600</v>
      </c>
      <c r="I170" s="11">
        <v>59600</v>
      </c>
      <c r="J170" s="11">
        <v>59600</v>
      </c>
    </row>
    <row r="171" spans="1:10" ht="48.95" customHeight="1" x14ac:dyDescent="0.2">
      <c r="A171" s="9" t="s">
        <v>77</v>
      </c>
      <c r="B171" s="3" t="s">
        <v>19</v>
      </c>
      <c r="C171" s="14" t="s">
        <v>12</v>
      </c>
      <c r="D171" s="3" t="s">
        <v>139</v>
      </c>
      <c r="E171" s="3" t="s">
        <v>23</v>
      </c>
      <c r="F171" s="3" t="s">
        <v>141</v>
      </c>
      <c r="G171" s="3" t="s">
        <v>78</v>
      </c>
      <c r="H171" s="11">
        <v>59600</v>
      </c>
      <c r="I171" s="11">
        <v>59600</v>
      </c>
      <c r="J171" s="11">
        <v>59600</v>
      </c>
    </row>
    <row r="172" spans="1:10" ht="255.2" customHeight="1" x14ac:dyDescent="0.2">
      <c r="A172" s="9" t="s">
        <v>142</v>
      </c>
      <c r="B172" s="3" t="s">
        <v>19</v>
      </c>
      <c r="C172" s="14" t="s">
        <v>12</v>
      </c>
      <c r="D172" s="3" t="s">
        <v>139</v>
      </c>
      <c r="E172" s="3" t="s">
        <v>23</v>
      </c>
      <c r="F172" s="3" t="s">
        <v>143</v>
      </c>
      <c r="G172" s="10" t="s">
        <v>0</v>
      </c>
      <c r="H172" s="11">
        <f>H173</f>
        <v>71000</v>
      </c>
      <c r="I172" s="11">
        <f t="shared" ref="I172:J172" si="53">I173</f>
        <v>78000</v>
      </c>
      <c r="J172" s="11">
        <f t="shared" si="53"/>
        <v>78000</v>
      </c>
    </row>
    <row r="173" spans="1:10" ht="48.95" customHeight="1" x14ac:dyDescent="0.2">
      <c r="A173" s="9" t="s">
        <v>28</v>
      </c>
      <c r="B173" s="3" t="s">
        <v>19</v>
      </c>
      <c r="C173" s="14" t="s">
        <v>12</v>
      </c>
      <c r="D173" s="3" t="s">
        <v>139</v>
      </c>
      <c r="E173" s="3" t="s">
        <v>23</v>
      </c>
      <c r="F173" s="3" t="s">
        <v>143</v>
      </c>
      <c r="G173" s="3" t="s">
        <v>29</v>
      </c>
      <c r="H173" s="17">
        <v>71000</v>
      </c>
      <c r="I173" s="17">
        <v>78000</v>
      </c>
      <c r="J173" s="17">
        <v>78000</v>
      </c>
    </row>
    <row r="174" spans="1:10" ht="64.5" customHeight="1" x14ac:dyDescent="0.2">
      <c r="A174" s="9" t="s">
        <v>30</v>
      </c>
      <c r="B174" s="3" t="s">
        <v>19</v>
      </c>
      <c r="C174" s="14" t="s">
        <v>12</v>
      </c>
      <c r="D174" s="3" t="s">
        <v>139</v>
      </c>
      <c r="E174" s="3" t="s">
        <v>23</v>
      </c>
      <c r="F174" s="3" t="s">
        <v>143</v>
      </c>
      <c r="G174" s="3" t="s">
        <v>31</v>
      </c>
      <c r="H174" s="17">
        <v>71000</v>
      </c>
      <c r="I174" s="17">
        <v>78000</v>
      </c>
      <c r="J174" s="17">
        <v>78000</v>
      </c>
    </row>
    <row r="175" spans="1:10" ht="287.25" customHeight="1" x14ac:dyDescent="0.2">
      <c r="A175" s="9" t="s">
        <v>144</v>
      </c>
      <c r="B175" s="3" t="s">
        <v>19</v>
      </c>
      <c r="C175" s="14" t="s">
        <v>12</v>
      </c>
      <c r="D175" s="3" t="s">
        <v>139</v>
      </c>
      <c r="E175" s="3" t="s">
        <v>23</v>
      </c>
      <c r="F175" s="3" t="s">
        <v>145</v>
      </c>
      <c r="G175" s="10" t="s">
        <v>0</v>
      </c>
      <c r="H175" s="11">
        <f>H176</f>
        <v>5809294</v>
      </c>
      <c r="I175" s="11">
        <f t="shared" ref="I175:J175" si="54">I176</f>
        <v>5796294</v>
      </c>
      <c r="J175" s="11">
        <f t="shared" si="54"/>
        <v>7784094</v>
      </c>
    </row>
    <row r="176" spans="1:10" ht="32.25" customHeight="1" x14ac:dyDescent="0.2">
      <c r="A176" s="9" t="s">
        <v>75</v>
      </c>
      <c r="B176" s="3" t="s">
        <v>19</v>
      </c>
      <c r="C176" s="14" t="s">
        <v>12</v>
      </c>
      <c r="D176" s="3" t="s">
        <v>139</v>
      </c>
      <c r="E176" s="3" t="s">
        <v>23</v>
      </c>
      <c r="F176" s="3" t="s">
        <v>145</v>
      </c>
      <c r="G176" s="3" t="s">
        <v>76</v>
      </c>
      <c r="H176" s="11">
        <f>H177+H178</f>
        <v>5809294</v>
      </c>
      <c r="I176" s="11">
        <f t="shared" ref="I176:J176" si="55">I177+I178</f>
        <v>5796294</v>
      </c>
      <c r="J176" s="11">
        <f t="shared" si="55"/>
        <v>7784094</v>
      </c>
    </row>
    <row r="177" spans="1:10" ht="32.25" customHeight="1" x14ac:dyDescent="0.2">
      <c r="A177" s="9" t="s">
        <v>146</v>
      </c>
      <c r="B177" s="3" t="s">
        <v>19</v>
      </c>
      <c r="C177" s="14" t="s">
        <v>12</v>
      </c>
      <c r="D177" s="3" t="s">
        <v>139</v>
      </c>
      <c r="E177" s="3" t="s">
        <v>23</v>
      </c>
      <c r="F177" s="3" t="s">
        <v>145</v>
      </c>
      <c r="G177" s="3" t="s">
        <v>147</v>
      </c>
      <c r="H177" s="17">
        <v>4185611</v>
      </c>
      <c r="I177" s="17">
        <v>4494386</v>
      </c>
      <c r="J177" s="17">
        <v>4722651</v>
      </c>
    </row>
    <row r="178" spans="1:10" ht="48.95" customHeight="1" x14ac:dyDescent="0.2">
      <c r="A178" s="9" t="s">
        <v>77</v>
      </c>
      <c r="B178" s="3" t="s">
        <v>19</v>
      </c>
      <c r="C178" s="14" t="s">
        <v>12</v>
      </c>
      <c r="D178" s="3" t="s">
        <v>139</v>
      </c>
      <c r="E178" s="3" t="s">
        <v>23</v>
      </c>
      <c r="F178" s="3" t="s">
        <v>145</v>
      </c>
      <c r="G178" s="3" t="s">
        <v>78</v>
      </c>
      <c r="H178" s="17">
        <v>1623683</v>
      </c>
      <c r="I178" s="17">
        <v>1301908</v>
      </c>
      <c r="J178" s="17">
        <v>3061443</v>
      </c>
    </row>
    <row r="179" spans="1:10" ht="112.35" customHeight="1" x14ac:dyDescent="0.2">
      <c r="A179" s="9" t="s">
        <v>148</v>
      </c>
      <c r="B179" s="3" t="s">
        <v>19</v>
      </c>
      <c r="C179" s="14" t="s">
        <v>12</v>
      </c>
      <c r="D179" s="3" t="s">
        <v>139</v>
      </c>
      <c r="E179" s="3" t="s">
        <v>23</v>
      </c>
      <c r="F179" s="3" t="s">
        <v>149</v>
      </c>
      <c r="G179" s="10" t="s">
        <v>0</v>
      </c>
      <c r="H179" s="11">
        <f>H180</f>
        <v>2114244</v>
      </c>
      <c r="I179" s="11">
        <f t="shared" ref="I179:J179" si="56">I180</f>
        <v>4228488</v>
      </c>
      <c r="J179" s="11">
        <f t="shared" si="56"/>
        <v>4228488</v>
      </c>
    </row>
    <row r="180" spans="1:10" ht="48.95" customHeight="1" x14ac:dyDescent="0.2">
      <c r="A180" s="9" t="s">
        <v>100</v>
      </c>
      <c r="B180" s="3" t="s">
        <v>19</v>
      </c>
      <c r="C180" s="14" t="s">
        <v>12</v>
      </c>
      <c r="D180" s="3" t="s">
        <v>139</v>
      </c>
      <c r="E180" s="3" t="s">
        <v>23</v>
      </c>
      <c r="F180" s="3" t="s">
        <v>149</v>
      </c>
      <c r="G180" s="3" t="s">
        <v>101</v>
      </c>
      <c r="H180" s="17">
        <v>2114244</v>
      </c>
      <c r="I180" s="17">
        <v>4228488</v>
      </c>
      <c r="J180" s="17">
        <v>4228488</v>
      </c>
    </row>
    <row r="181" spans="1:10" ht="15" customHeight="1" x14ac:dyDescent="0.2">
      <c r="A181" s="9" t="s">
        <v>102</v>
      </c>
      <c r="B181" s="3" t="s">
        <v>19</v>
      </c>
      <c r="C181" s="14" t="s">
        <v>12</v>
      </c>
      <c r="D181" s="3" t="s">
        <v>139</v>
      </c>
      <c r="E181" s="3" t="s">
        <v>23</v>
      </c>
      <c r="F181" s="3" t="s">
        <v>149</v>
      </c>
      <c r="G181" s="3" t="s">
        <v>103</v>
      </c>
      <c r="H181" s="17">
        <v>2114244</v>
      </c>
      <c r="I181" s="17">
        <v>4228488</v>
      </c>
      <c r="J181" s="17">
        <v>4228488</v>
      </c>
    </row>
    <row r="182" spans="1:10" ht="48.95" customHeight="1" x14ac:dyDescent="0.2">
      <c r="A182" s="4" t="s">
        <v>150</v>
      </c>
      <c r="B182" s="5" t="s">
        <v>19</v>
      </c>
      <c r="C182" s="14" t="s">
        <v>12</v>
      </c>
      <c r="D182" s="5" t="s">
        <v>151</v>
      </c>
      <c r="E182" s="6" t="s">
        <v>0</v>
      </c>
      <c r="F182" s="6" t="s">
        <v>0</v>
      </c>
      <c r="G182" s="6" t="s">
        <v>0</v>
      </c>
      <c r="H182" s="7">
        <f>H183</f>
        <v>1866900</v>
      </c>
      <c r="I182" s="7">
        <f t="shared" ref="I182:J182" si="57">I183</f>
        <v>0</v>
      </c>
      <c r="J182" s="7">
        <f t="shared" si="57"/>
        <v>0</v>
      </c>
    </row>
    <row r="183" spans="1:10" ht="32.25" customHeight="1" x14ac:dyDescent="0.2">
      <c r="A183" s="4" t="s">
        <v>20</v>
      </c>
      <c r="B183" s="5" t="s">
        <v>19</v>
      </c>
      <c r="C183" s="14" t="s">
        <v>12</v>
      </c>
      <c r="D183" s="5" t="s">
        <v>151</v>
      </c>
      <c r="E183" s="5" t="s">
        <v>23</v>
      </c>
      <c r="F183" s="8" t="s">
        <v>0</v>
      </c>
      <c r="G183" s="8" t="s">
        <v>0</v>
      </c>
      <c r="H183" s="7">
        <f>H184+H187</f>
        <v>1866900</v>
      </c>
      <c r="I183" s="7">
        <f t="shared" ref="I183:J183" si="58">I184+I187</f>
        <v>0</v>
      </c>
      <c r="J183" s="7">
        <f t="shared" si="58"/>
        <v>0</v>
      </c>
    </row>
    <row r="184" spans="1:10" ht="48.95" customHeight="1" x14ac:dyDescent="0.2">
      <c r="A184" s="9" t="s">
        <v>152</v>
      </c>
      <c r="B184" s="3" t="s">
        <v>19</v>
      </c>
      <c r="C184" s="14" t="s">
        <v>12</v>
      </c>
      <c r="D184" s="3" t="s">
        <v>151</v>
      </c>
      <c r="E184" s="3" t="s">
        <v>23</v>
      </c>
      <c r="F184" s="3" t="s">
        <v>153</v>
      </c>
      <c r="G184" s="10" t="s">
        <v>0</v>
      </c>
      <c r="H184" s="11">
        <f>H185</f>
        <v>1851600</v>
      </c>
      <c r="I184" s="11">
        <f t="shared" ref="I184:J184" si="59">I185</f>
        <v>0</v>
      </c>
      <c r="J184" s="11">
        <f t="shared" si="59"/>
        <v>0</v>
      </c>
    </row>
    <row r="185" spans="1:10" ht="32.25" customHeight="1" x14ac:dyDescent="0.2">
      <c r="A185" s="9" t="s">
        <v>75</v>
      </c>
      <c r="B185" s="3" t="s">
        <v>19</v>
      </c>
      <c r="C185" s="14" t="s">
        <v>12</v>
      </c>
      <c r="D185" s="3" t="s">
        <v>151</v>
      </c>
      <c r="E185" s="3" t="s">
        <v>23</v>
      </c>
      <c r="F185" s="3" t="s">
        <v>153</v>
      </c>
      <c r="G185" s="3" t="s">
        <v>76</v>
      </c>
      <c r="H185" s="11">
        <v>1851600</v>
      </c>
      <c r="I185" s="11"/>
      <c r="J185" s="11"/>
    </row>
    <row r="186" spans="1:10" ht="48.95" customHeight="1" x14ac:dyDescent="0.2">
      <c r="A186" s="29" t="s">
        <v>146</v>
      </c>
      <c r="B186" s="3" t="s">
        <v>19</v>
      </c>
      <c r="C186" s="14" t="s">
        <v>12</v>
      </c>
      <c r="D186" s="3" t="s">
        <v>151</v>
      </c>
      <c r="E186" s="3" t="s">
        <v>23</v>
      </c>
      <c r="F186" s="3" t="s">
        <v>153</v>
      </c>
      <c r="G186" s="3">
        <v>310</v>
      </c>
      <c r="H186" s="11">
        <v>1851600</v>
      </c>
      <c r="I186" s="11"/>
      <c r="J186" s="11"/>
    </row>
    <row r="187" spans="1:10" ht="64.5" customHeight="1" x14ac:dyDescent="0.2">
      <c r="A187" s="9" t="s">
        <v>154</v>
      </c>
      <c r="B187" s="3" t="s">
        <v>19</v>
      </c>
      <c r="C187" s="14" t="s">
        <v>12</v>
      </c>
      <c r="D187" s="3" t="s">
        <v>151</v>
      </c>
      <c r="E187" s="3" t="s">
        <v>23</v>
      </c>
      <c r="F187" s="3" t="s">
        <v>155</v>
      </c>
      <c r="G187" s="10" t="s">
        <v>0</v>
      </c>
      <c r="H187" s="11">
        <f>H188</f>
        <v>15300</v>
      </c>
      <c r="I187" s="11">
        <f t="shared" ref="I187:J187" si="60">I188</f>
        <v>0</v>
      </c>
      <c r="J187" s="11">
        <f t="shared" si="60"/>
        <v>0</v>
      </c>
    </row>
    <row r="188" spans="1:10" ht="48.95" customHeight="1" x14ac:dyDescent="0.2">
      <c r="A188" s="9" t="s">
        <v>28</v>
      </c>
      <c r="B188" s="3" t="s">
        <v>19</v>
      </c>
      <c r="C188" s="14" t="s">
        <v>12</v>
      </c>
      <c r="D188" s="3" t="s">
        <v>151</v>
      </c>
      <c r="E188" s="3" t="s">
        <v>23</v>
      </c>
      <c r="F188" s="3" t="s">
        <v>155</v>
      </c>
      <c r="G188" s="3" t="s">
        <v>29</v>
      </c>
      <c r="H188" s="11">
        <v>15300</v>
      </c>
      <c r="I188" s="11"/>
      <c r="J188" s="11"/>
    </row>
    <row r="189" spans="1:10" ht="64.5" customHeight="1" x14ac:dyDescent="0.2">
      <c r="A189" s="9" t="s">
        <v>30</v>
      </c>
      <c r="B189" s="3" t="s">
        <v>19</v>
      </c>
      <c r="C189" s="14" t="s">
        <v>12</v>
      </c>
      <c r="D189" s="3" t="s">
        <v>151</v>
      </c>
      <c r="E189" s="3" t="s">
        <v>23</v>
      </c>
      <c r="F189" s="3" t="s">
        <v>155</v>
      </c>
      <c r="G189" s="3" t="s">
        <v>31</v>
      </c>
      <c r="H189" s="11">
        <v>15300</v>
      </c>
      <c r="I189" s="11"/>
      <c r="J189" s="11"/>
    </row>
    <row r="190" spans="1:10" ht="48.95" customHeight="1" x14ac:dyDescent="0.2">
      <c r="A190" s="4" t="s">
        <v>156</v>
      </c>
      <c r="B190" s="5" t="s">
        <v>19</v>
      </c>
      <c r="C190" s="14" t="s">
        <v>12</v>
      </c>
      <c r="D190" s="5" t="s">
        <v>157</v>
      </c>
      <c r="E190" s="6" t="s">
        <v>0</v>
      </c>
      <c r="F190" s="6" t="s">
        <v>0</v>
      </c>
      <c r="G190" s="6" t="s">
        <v>0</v>
      </c>
      <c r="H190" s="7">
        <f>H191</f>
        <v>1959202.78</v>
      </c>
      <c r="I190" s="7">
        <f t="shared" ref="I190:J190" si="61">I191</f>
        <v>360461.66</v>
      </c>
      <c r="J190" s="7">
        <f t="shared" si="61"/>
        <v>363903.23</v>
      </c>
    </row>
    <row r="191" spans="1:10" ht="32.25" customHeight="1" x14ac:dyDescent="0.2">
      <c r="A191" s="4" t="s">
        <v>20</v>
      </c>
      <c r="B191" s="5" t="s">
        <v>19</v>
      </c>
      <c r="C191" s="14" t="s">
        <v>12</v>
      </c>
      <c r="D191" s="5" t="s">
        <v>157</v>
      </c>
      <c r="E191" s="5" t="s">
        <v>23</v>
      </c>
      <c r="F191" s="8" t="s">
        <v>0</v>
      </c>
      <c r="G191" s="8" t="s">
        <v>0</v>
      </c>
      <c r="H191" s="7">
        <f>H192+H196</f>
        <v>1959202.78</v>
      </c>
      <c r="I191" s="7">
        <f t="shared" ref="I191:J191" si="62">I192+I196</f>
        <v>360461.66</v>
      </c>
      <c r="J191" s="7">
        <f t="shared" si="62"/>
        <v>363903.23</v>
      </c>
    </row>
    <row r="192" spans="1:10" ht="144.4" customHeight="1" x14ac:dyDescent="0.2">
      <c r="A192" s="9" t="s">
        <v>158</v>
      </c>
      <c r="B192" s="3" t="s">
        <v>19</v>
      </c>
      <c r="C192" s="14" t="s">
        <v>12</v>
      </c>
      <c r="D192" s="3" t="s">
        <v>157</v>
      </c>
      <c r="E192" s="3" t="s">
        <v>23</v>
      </c>
      <c r="F192" s="3" t="s">
        <v>159</v>
      </c>
      <c r="G192" s="10" t="s">
        <v>0</v>
      </c>
      <c r="H192" s="11">
        <f>H193</f>
        <v>1959202.78</v>
      </c>
      <c r="I192" s="11">
        <f t="shared" ref="I192:J192" si="63">I193</f>
        <v>360461.66</v>
      </c>
      <c r="J192" s="11">
        <f t="shared" si="63"/>
        <v>363903.23</v>
      </c>
    </row>
    <row r="193" spans="1:10" ht="21" customHeight="1" x14ac:dyDescent="0.2">
      <c r="A193" s="9" t="s">
        <v>56</v>
      </c>
      <c r="B193" s="3" t="s">
        <v>19</v>
      </c>
      <c r="C193" s="14" t="s">
        <v>12</v>
      </c>
      <c r="D193" s="3" t="s">
        <v>157</v>
      </c>
      <c r="E193" s="3" t="s">
        <v>23</v>
      </c>
      <c r="F193" s="3" t="s">
        <v>159</v>
      </c>
      <c r="G193" s="3" t="s">
        <v>57</v>
      </c>
      <c r="H193" s="11">
        <f>H194+H195</f>
        <v>1959202.78</v>
      </c>
      <c r="I193" s="11">
        <f t="shared" ref="I193:J193" si="64">I194+I195</f>
        <v>360461.66</v>
      </c>
      <c r="J193" s="11">
        <f t="shared" si="64"/>
        <v>363903.23</v>
      </c>
    </row>
    <row r="194" spans="1:10" ht="96.6" customHeight="1" x14ac:dyDescent="0.2">
      <c r="A194" s="9" t="s">
        <v>160</v>
      </c>
      <c r="B194" s="3" t="s">
        <v>19</v>
      </c>
      <c r="C194" s="14" t="s">
        <v>12</v>
      </c>
      <c r="D194" s="3" t="s">
        <v>157</v>
      </c>
      <c r="E194" s="3" t="s">
        <v>23</v>
      </c>
      <c r="F194" s="3" t="s">
        <v>159</v>
      </c>
      <c r="G194" s="3" t="s">
        <v>161</v>
      </c>
      <c r="H194" s="17">
        <v>1910202.78</v>
      </c>
      <c r="I194" s="11">
        <v>360461.66</v>
      </c>
      <c r="J194" s="11">
        <v>363903.23</v>
      </c>
    </row>
    <row r="195" spans="1:10" ht="66" customHeight="1" x14ac:dyDescent="0.2">
      <c r="A195" s="9" t="s">
        <v>58</v>
      </c>
      <c r="B195" s="3" t="s">
        <v>19</v>
      </c>
      <c r="C195" s="14" t="s">
        <v>12</v>
      </c>
      <c r="D195" s="3" t="s">
        <v>157</v>
      </c>
      <c r="E195" s="3" t="s">
        <v>23</v>
      </c>
      <c r="F195" s="3" t="s">
        <v>159</v>
      </c>
      <c r="G195" s="3" t="s">
        <v>59</v>
      </c>
      <c r="H195" s="17">
        <v>49000</v>
      </c>
      <c r="I195" s="11"/>
      <c r="J195" s="11"/>
    </row>
    <row r="196" spans="1:10" ht="96" hidden="1" customHeight="1" x14ac:dyDescent="0.2">
      <c r="A196" s="15"/>
      <c r="B196" s="13"/>
      <c r="C196" s="14" t="s">
        <v>12</v>
      </c>
      <c r="D196" s="13"/>
      <c r="E196" s="13"/>
      <c r="F196" s="13"/>
      <c r="G196" s="14"/>
      <c r="H196" s="17">
        <f>H197</f>
        <v>0</v>
      </c>
      <c r="I196" s="17">
        <f t="shared" ref="I196:J196" si="65">I197</f>
        <v>0</v>
      </c>
      <c r="J196" s="17">
        <f t="shared" si="65"/>
        <v>0</v>
      </c>
    </row>
    <row r="197" spans="1:10" ht="62.25" hidden="1" customHeight="1" x14ac:dyDescent="0.2">
      <c r="A197" s="15"/>
      <c r="B197" s="13"/>
      <c r="C197" s="14" t="s">
        <v>12</v>
      </c>
      <c r="D197" s="13"/>
      <c r="E197" s="13"/>
      <c r="F197" s="13"/>
      <c r="G197" s="13"/>
      <c r="H197" s="17"/>
      <c r="I197" s="17"/>
      <c r="J197" s="17"/>
    </row>
    <row r="198" spans="1:10" ht="66.75" hidden="1" customHeight="1" x14ac:dyDescent="0.2">
      <c r="A198" s="15"/>
      <c r="B198" s="13"/>
      <c r="C198" s="13"/>
      <c r="D198" s="13"/>
      <c r="E198" s="13"/>
      <c r="F198" s="13"/>
      <c r="G198" s="13"/>
      <c r="H198" s="17"/>
      <c r="I198" s="17"/>
      <c r="J198" s="17"/>
    </row>
    <row r="199" spans="1:10" ht="48.95" customHeight="1" x14ac:dyDescent="0.2">
      <c r="A199" s="4" t="s">
        <v>162</v>
      </c>
      <c r="B199" s="5" t="s">
        <v>19</v>
      </c>
      <c r="C199" s="14" t="s">
        <v>12</v>
      </c>
      <c r="D199" s="5" t="s">
        <v>163</v>
      </c>
      <c r="E199" s="6" t="s">
        <v>0</v>
      </c>
      <c r="F199" s="6" t="s">
        <v>0</v>
      </c>
      <c r="G199" s="6" t="s">
        <v>0</v>
      </c>
      <c r="H199" s="7">
        <f>H200</f>
        <v>127743.1</v>
      </c>
      <c r="I199" s="7">
        <f t="shared" ref="I199:J201" si="66">I200</f>
        <v>114968.79</v>
      </c>
      <c r="J199" s="7">
        <f t="shared" si="66"/>
        <v>102194.48</v>
      </c>
    </row>
    <row r="200" spans="1:10" ht="32.25" customHeight="1" x14ac:dyDescent="0.2">
      <c r="A200" s="4" t="s">
        <v>20</v>
      </c>
      <c r="B200" s="5" t="s">
        <v>19</v>
      </c>
      <c r="C200" s="14" t="s">
        <v>12</v>
      </c>
      <c r="D200" s="5" t="s">
        <v>163</v>
      </c>
      <c r="E200" s="5" t="s">
        <v>23</v>
      </c>
      <c r="F200" s="8" t="s">
        <v>0</v>
      </c>
      <c r="G200" s="8" t="s">
        <v>0</v>
      </c>
      <c r="H200" s="7">
        <f>H201</f>
        <v>127743.1</v>
      </c>
      <c r="I200" s="7">
        <f t="shared" si="66"/>
        <v>114968.79</v>
      </c>
      <c r="J200" s="7">
        <f t="shared" si="66"/>
        <v>102194.48</v>
      </c>
    </row>
    <row r="201" spans="1:10" ht="64.5" customHeight="1" x14ac:dyDescent="0.2">
      <c r="A201" s="9" t="s">
        <v>164</v>
      </c>
      <c r="B201" s="3" t="s">
        <v>19</v>
      </c>
      <c r="C201" s="14" t="s">
        <v>12</v>
      </c>
      <c r="D201" s="3" t="s">
        <v>163</v>
      </c>
      <c r="E201" s="3" t="s">
        <v>23</v>
      </c>
      <c r="F201" s="3" t="s">
        <v>165</v>
      </c>
      <c r="G201" s="10" t="s">
        <v>0</v>
      </c>
      <c r="H201" s="11">
        <f>H202</f>
        <v>127743.1</v>
      </c>
      <c r="I201" s="11">
        <f t="shared" si="66"/>
        <v>114968.79</v>
      </c>
      <c r="J201" s="11">
        <f t="shared" si="66"/>
        <v>102194.48</v>
      </c>
    </row>
    <row r="202" spans="1:10" ht="48.95" customHeight="1" x14ac:dyDescent="0.2">
      <c r="A202" s="9" t="s">
        <v>28</v>
      </c>
      <c r="B202" s="3" t="s">
        <v>19</v>
      </c>
      <c r="C202" s="14" t="s">
        <v>12</v>
      </c>
      <c r="D202" s="3" t="s">
        <v>163</v>
      </c>
      <c r="E202" s="3" t="s">
        <v>23</v>
      </c>
      <c r="F202" s="3" t="s">
        <v>165</v>
      </c>
      <c r="G202" s="3" t="s">
        <v>29</v>
      </c>
      <c r="H202" s="17">
        <v>127743.1</v>
      </c>
      <c r="I202" s="17">
        <v>114968.79</v>
      </c>
      <c r="J202" s="17">
        <v>102194.48</v>
      </c>
    </row>
    <row r="203" spans="1:10" ht="64.5" customHeight="1" x14ac:dyDescent="0.2">
      <c r="A203" s="9" t="s">
        <v>30</v>
      </c>
      <c r="B203" s="3" t="s">
        <v>19</v>
      </c>
      <c r="C203" s="14" t="s">
        <v>12</v>
      </c>
      <c r="D203" s="3" t="s">
        <v>163</v>
      </c>
      <c r="E203" s="3" t="s">
        <v>23</v>
      </c>
      <c r="F203" s="3" t="s">
        <v>165</v>
      </c>
      <c r="G203" s="3" t="s">
        <v>31</v>
      </c>
      <c r="H203" s="17">
        <v>127743.1</v>
      </c>
      <c r="I203" s="17">
        <v>114968.79</v>
      </c>
      <c r="J203" s="17">
        <v>102194.48</v>
      </c>
    </row>
    <row r="204" spans="1:10" ht="80.099999999999994" customHeight="1" x14ac:dyDescent="0.2">
      <c r="A204" s="4" t="s">
        <v>166</v>
      </c>
      <c r="B204" s="5" t="s">
        <v>19</v>
      </c>
      <c r="C204" s="14" t="s">
        <v>12</v>
      </c>
      <c r="D204" s="5" t="s">
        <v>167</v>
      </c>
      <c r="E204" s="6" t="s">
        <v>0</v>
      </c>
      <c r="F204" s="6" t="s">
        <v>0</v>
      </c>
      <c r="G204" s="6" t="s">
        <v>0</v>
      </c>
      <c r="H204" s="7">
        <f>H205</f>
        <v>3267900</v>
      </c>
      <c r="I204" s="7">
        <f t="shared" ref="I204:J206" si="67">I205</f>
        <v>3346900</v>
      </c>
      <c r="J204" s="7">
        <f t="shared" si="67"/>
        <v>3501300</v>
      </c>
    </row>
    <row r="205" spans="1:10" ht="32.25" customHeight="1" x14ac:dyDescent="0.2">
      <c r="A205" s="4" t="s">
        <v>20</v>
      </c>
      <c r="B205" s="5" t="s">
        <v>19</v>
      </c>
      <c r="C205" s="14" t="s">
        <v>12</v>
      </c>
      <c r="D205" s="5" t="s">
        <v>167</v>
      </c>
      <c r="E205" s="5" t="s">
        <v>23</v>
      </c>
      <c r="F205" s="8" t="s">
        <v>0</v>
      </c>
      <c r="G205" s="8" t="s">
        <v>0</v>
      </c>
      <c r="H205" s="7">
        <f>H206</f>
        <v>3267900</v>
      </c>
      <c r="I205" s="7">
        <f t="shared" si="67"/>
        <v>3346900</v>
      </c>
      <c r="J205" s="7">
        <f t="shared" si="67"/>
        <v>3501300</v>
      </c>
    </row>
    <row r="206" spans="1:10" ht="64.5" customHeight="1" x14ac:dyDescent="0.2">
      <c r="A206" s="9" t="s">
        <v>168</v>
      </c>
      <c r="B206" s="3" t="s">
        <v>19</v>
      </c>
      <c r="C206" s="14" t="s">
        <v>12</v>
      </c>
      <c r="D206" s="3" t="s">
        <v>167</v>
      </c>
      <c r="E206" s="3" t="s">
        <v>23</v>
      </c>
      <c r="F206" s="3" t="s">
        <v>169</v>
      </c>
      <c r="G206" s="10" t="s">
        <v>0</v>
      </c>
      <c r="H206" s="11">
        <f>H207</f>
        <v>3267900</v>
      </c>
      <c r="I206" s="11">
        <f t="shared" si="67"/>
        <v>3346900</v>
      </c>
      <c r="J206" s="11">
        <f t="shared" si="67"/>
        <v>3501300</v>
      </c>
    </row>
    <row r="207" spans="1:10" ht="48.95" customHeight="1" x14ac:dyDescent="0.2">
      <c r="A207" s="9" t="s">
        <v>28</v>
      </c>
      <c r="B207" s="3" t="s">
        <v>19</v>
      </c>
      <c r="C207" s="14" t="s">
        <v>12</v>
      </c>
      <c r="D207" s="3" t="s">
        <v>167</v>
      </c>
      <c r="E207" s="3" t="s">
        <v>23</v>
      </c>
      <c r="F207" s="3" t="s">
        <v>169</v>
      </c>
      <c r="G207" s="3" t="s">
        <v>29</v>
      </c>
      <c r="H207" s="17">
        <v>3267900</v>
      </c>
      <c r="I207" s="17">
        <v>3346900</v>
      </c>
      <c r="J207" s="17">
        <v>3501300</v>
      </c>
    </row>
    <row r="208" spans="1:10" ht="64.5" customHeight="1" x14ac:dyDescent="0.2">
      <c r="A208" s="9" t="s">
        <v>30</v>
      </c>
      <c r="B208" s="3" t="s">
        <v>19</v>
      </c>
      <c r="C208" s="14" t="s">
        <v>12</v>
      </c>
      <c r="D208" s="3" t="s">
        <v>167</v>
      </c>
      <c r="E208" s="3" t="s">
        <v>23</v>
      </c>
      <c r="F208" s="3" t="s">
        <v>169</v>
      </c>
      <c r="G208" s="3" t="s">
        <v>31</v>
      </c>
      <c r="H208" s="17">
        <v>3267900</v>
      </c>
      <c r="I208" s="17">
        <v>3346900</v>
      </c>
      <c r="J208" s="17">
        <v>3501300</v>
      </c>
    </row>
    <row r="209" spans="1:10" ht="112.35" customHeight="1" x14ac:dyDescent="0.2">
      <c r="A209" s="4" t="s">
        <v>170</v>
      </c>
      <c r="B209" s="5" t="s">
        <v>19</v>
      </c>
      <c r="C209" s="14" t="s">
        <v>12</v>
      </c>
      <c r="D209" s="5" t="s">
        <v>171</v>
      </c>
      <c r="E209" s="6" t="s">
        <v>0</v>
      </c>
      <c r="F209" s="6" t="s">
        <v>0</v>
      </c>
      <c r="G209" s="6" t="s">
        <v>0</v>
      </c>
      <c r="H209" s="7">
        <f>H210</f>
        <v>556000</v>
      </c>
      <c r="I209" s="7">
        <f t="shared" ref="I209:J211" si="68">I210</f>
        <v>0</v>
      </c>
      <c r="J209" s="7">
        <f t="shared" si="68"/>
        <v>0</v>
      </c>
    </row>
    <row r="210" spans="1:10" ht="32.25" customHeight="1" x14ac:dyDescent="0.2">
      <c r="A210" s="4" t="s">
        <v>20</v>
      </c>
      <c r="B210" s="5" t="s">
        <v>19</v>
      </c>
      <c r="C210" s="14" t="s">
        <v>12</v>
      </c>
      <c r="D210" s="5" t="s">
        <v>171</v>
      </c>
      <c r="E210" s="5" t="s">
        <v>23</v>
      </c>
      <c r="F210" s="8" t="s">
        <v>0</v>
      </c>
      <c r="G210" s="8" t="s">
        <v>0</v>
      </c>
      <c r="H210" s="7">
        <f>H211+H214</f>
        <v>556000</v>
      </c>
      <c r="I210" s="7">
        <f t="shared" si="68"/>
        <v>0</v>
      </c>
      <c r="J210" s="7">
        <f t="shared" si="68"/>
        <v>0</v>
      </c>
    </row>
    <row r="211" spans="1:10" ht="48.95" customHeight="1" x14ac:dyDescent="0.2">
      <c r="A211" s="9" t="s">
        <v>172</v>
      </c>
      <c r="B211" s="3" t="s">
        <v>19</v>
      </c>
      <c r="C211" s="14" t="s">
        <v>12</v>
      </c>
      <c r="D211" s="3" t="s">
        <v>171</v>
      </c>
      <c r="E211" s="3" t="s">
        <v>23</v>
      </c>
      <c r="F211" s="3" t="s">
        <v>173</v>
      </c>
      <c r="G211" s="10" t="s">
        <v>0</v>
      </c>
      <c r="H211" s="11">
        <f>H212</f>
        <v>554000</v>
      </c>
      <c r="I211" s="11">
        <f t="shared" si="68"/>
        <v>0</v>
      </c>
      <c r="J211" s="11">
        <f t="shared" si="68"/>
        <v>0</v>
      </c>
    </row>
    <row r="212" spans="1:10" ht="48.95" customHeight="1" x14ac:dyDescent="0.2">
      <c r="A212" s="9" t="s">
        <v>28</v>
      </c>
      <c r="B212" s="3" t="s">
        <v>19</v>
      </c>
      <c r="C212" s="14" t="s">
        <v>12</v>
      </c>
      <c r="D212" s="3" t="s">
        <v>171</v>
      </c>
      <c r="E212" s="3" t="s">
        <v>23</v>
      </c>
      <c r="F212" s="3" t="s">
        <v>173</v>
      </c>
      <c r="G212" s="3" t="s">
        <v>29</v>
      </c>
      <c r="H212" s="17">
        <v>554000</v>
      </c>
      <c r="I212" s="11"/>
      <c r="J212" s="11"/>
    </row>
    <row r="213" spans="1:10" ht="64.5" customHeight="1" x14ac:dyDescent="0.2">
      <c r="A213" s="9" t="s">
        <v>30</v>
      </c>
      <c r="B213" s="3" t="s">
        <v>19</v>
      </c>
      <c r="C213" s="14" t="s">
        <v>12</v>
      </c>
      <c r="D213" s="3" t="s">
        <v>171</v>
      </c>
      <c r="E213" s="3" t="s">
        <v>23</v>
      </c>
      <c r="F213" s="3" t="s">
        <v>173</v>
      </c>
      <c r="G213" s="3" t="s">
        <v>31</v>
      </c>
      <c r="H213" s="17">
        <v>554000</v>
      </c>
      <c r="I213" s="11"/>
      <c r="J213" s="11"/>
    </row>
    <row r="214" spans="1:10" ht="64.5" customHeight="1" x14ac:dyDescent="0.2">
      <c r="A214" s="15" t="s">
        <v>256</v>
      </c>
      <c r="B214" s="13" t="s">
        <v>19</v>
      </c>
      <c r="C214" s="14" t="s">
        <v>12</v>
      </c>
      <c r="D214" s="13" t="s">
        <v>171</v>
      </c>
      <c r="E214" s="13" t="s">
        <v>23</v>
      </c>
      <c r="F214" s="13" t="s">
        <v>255</v>
      </c>
      <c r="G214" s="14"/>
      <c r="H214" s="17">
        <f>H215</f>
        <v>2000</v>
      </c>
      <c r="I214" s="11"/>
      <c r="J214" s="11"/>
    </row>
    <row r="215" spans="1:10" ht="64.5" customHeight="1" x14ac:dyDescent="0.2">
      <c r="A215" s="15" t="s">
        <v>28</v>
      </c>
      <c r="B215" s="13" t="s">
        <v>19</v>
      </c>
      <c r="C215" s="14" t="s">
        <v>12</v>
      </c>
      <c r="D215" s="13" t="s">
        <v>171</v>
      </c>
      <c r="E215" s="13" t="s">
        <v>23</v>
      </c>
      <c r="F215" s="13" t="s">
        <v>255</v>
      </c>
      <c r="G215" s="13" t="s">
        <v>29</v>
      </c>
      <c r="H215" s="17">
        <v>2000</v>
      </c>
      <c r="I215" s="11"/>
      <c r="J215" s="11"/>
    </row>
    <row r="216" spans="1:10" ht="64.5" customHeight="1" x14ac:dyDescent="0.2">
      <c r="A216" s="15" t="s">
        <v>30</v>
      </c>
      <c r="B216" s="13" t="s">
        <v>19</v>
      </c>
      <c r="C216" s="14" t="s">
        <v>12</v>
      </c>
      <c r="D216" s="13" t="s">
        <v>171</v>
      </c>
      <c r="E216" s="13" t="s">
        <v>23</v>
      </c>
      <c r="F216" s="13" t="s">
        <v>255</v>
      </c>
      <c r="G216" s="13" t="s">
        <v>31</v>
      </c>
      <c r="H216" s="17">
        <v>2000</v>
      </c>
      <c r="I216" s="11"/>
      <c r="J216" s="11"/>
    </row>
    <row r="217" spans="1:10" ht="39.75" customHeight="1" x14ac:dyDescent="0.2">
      <c r="A217" s="12" t="s">
        <v>253</v>
      </c>
      <c r="B217" s="13" t="s">
        <v>19</v>
      </c>
      <c r="C217" s="13" t="s">
        <v>9</v>
      </c>
      <c r="D217" s="13" t="s">
        <v>178</v>
      </c>
      <c r="E217" s="14"/>
      <c r="F217" s="14"/>
      <c r="G217" s="14"/>
      <c r="H217" s="17">
        <f>H218</f>
        <v>80808080.799999997</v>
      </c>
      <c r="I217" s="17">
        <f t="shared" ref="I217:J219" si="69">I218</f>
        <v>85858585.849999994</v>
      </c>
      <c r="J217" s="17">
        <f t="shared" si="69"/>
        <v>95959595.959999993</v>
      </c>
    </row>
    <row r="218" spans="1:10" ht="44.25" customHeight="1" x14ac:dyDescent="0.2">
      <c r="A218" s="15" t="s">
        <v>20</v>
      </c>
      <c r="B218" s="13" t="s">
        <v>19</v>
      </c>
      <c r="C218" s="13" t="s">
        <v>9</v>
      </c>
      <c r="D218" s="13" t="s">
        <v>178</v>
      </c>
      <c r="E218" s="13" t="s">
        <v>23</v>
      </c>
      <c r="F218" s="14"/>
      <c r="G218" s="14"/>
      <c r="H218" s="17">
        <f>H219</f>
        <v>80808080.799999997</v>
      </c>
      <c r="I218" s="17">
        <f t="shared" si="69"/>
        <v>85858585.849999994</v>
      </c>
      <c r="J218" s="17">
        <f t="shared" si="69"/>
        <v>95959595.959999993</v>
      </c>
    </row>
    <row r="219" spans="1:10" ht="78" customHeight="1" x14ac:dyDescent="0.2">
      <c r="A219" s="29" t="s">
        <v>266</v>
      </c>
      <c r="B219" s="13" t="s">
        <v>19</v>
      </c>
      <c r="C219" s="13" t="s">
        <v>9</v>
      </c>
      <c r="D219" s="13" t="s">
        <v>178</v>
      </c>
      <c r="E219" s="13" t="s">
        <v>23</v>
      </c>
      <c r="F219" s="14" t="s">
        <v>265</v>
      </c>
      <c r="G219" s="14"/>
      <c r="H219" s="17">
        <f>H220</f>
        <v>80808080.799999997</v>
      </c>
      <c r="I219" s="17">
        <f t="shared" si="69"/>
        <v>85858585.849999994</v>
      </c>
      <c r="J219" s="17">
        <f t="shared" si="69"/>
        <v>95959595.959999993</v>
      </c>
    </row>
    <row r="220" spans="1:10" ht="64.5" customHeight="1" x14ac:dyDescent="0.2">
      <c r="A220" s="15" t="s">
        <v>100</v>
      </c>
      <c r="B220" s="13" t="s">
        <v>19</v>
      </c>
      <c r="C220" s="13" t="s">
        <v>9</v>
      </c>
      <c r="D220" s="13" t="s">
        <v>178</v>
      </c>
      <c r="E220" s="13" t="s">
        <v>23</v>
      </c>
      <c r="F220" s="14" t="s">
        <v>265</v>
      </c>
      <c r="G220" s="13" t="s">
        <v>101</v>
      </c>
      <c r="H220" s="17">
        <v>80808080.799999997</v>
      </c>
      <c r="I220" s="17">
        <v>85858585.849999994</v>
      </c>
      <c r="J220" s="17">
        <v>95959595.959999993</v>
      </c>
    </row>
    <row r="221" spans="1:10" ht="47.25" customHeight="1" x14ac:dyDescent="0.2">
      <c r="A221" s="15" t="s">
        <v>102</v>
      </c>
      <c r="B221" s="13" t="s">
        <v>19</v>
      </c>
      <c r="C221" s="13" t="s">
        <v>9</v>
      </c>
      <c r="D221" s="13" t="s">
        <v>178</v>
      </c>
      <c r="E221" s="13" t="s">
        <v>23</v>
      </c>
      <c r="F221" s="14" t="s">
        <v>265</v>
      </c>
      <c r="G221" s="13" t="s">
        <v>103</v>
      </c>
      <c r="H221" s="17">
        <v>80808080.799999997</v>
      </c>
      <c r="I221" s="17">
        <v>85858585.849999994</v>
      </c>
      <c r="J221" s="17">
        <v>95959595.959999993</v>
      </c>
    </row>
    <row r="222" spans="1:10" ht="32.25" customHeight="1" x14ac:dyDescent="0.2">
      <c r="A222" s="4" t="s">
        <v>174</v>
      </c>
      <c r="B222" s="5" t="s">
        <v>19</v>
      </c>
      <c r="C222" s="5">
        <v>1</v>
      </c>
      <c r="D222" s="5" t="s">
        <v>175</v>
      </c>
      <c r="E222" s="6" t="s">
        <v>0</v>
      </c>
      <c r="F222" s="6" t="s">
        <v>0</v>
      </c>
      <c r="G222" s="6" t="s">
        <v>0</v>
      </c>
      <c r="H222" s="7">
        <f>H223</f>
        <v>8002172.3700000001</v>
      </c>
      <c r="I222" s="7"/>
      <c r="J222" s="7"/>
    </row>
    <row r="223" spans="1:10" ht="32.25" customHeight="1" x14ac:dyDescent="0.2">
      <c r="A223" s="4" t="s">
        <v>20</v>
      </c>
      <c r="B223" s="5" t="s">
        <v>19</v>
      </c>
      <c r="C223" s="5">
        <v>1</v>
      </c>
      <c r="D223" s="5" t="s">
        <v>175</v>
      </c>
      <c r="E223" s="5" t="s">
        <v>23</v>
      </c>
      <c r="F223" s="8" t="s">
        <v>0</v>
      </c>
      <c r="G223" s="8" t="s">
        <v>0</v>
      </c>
      <c r="H223" s="7">
        <f>H224</f>
        <v>8002172.3700000001</v>
      </c>
      <c r="I223" s="7"/>
      <c r="J223" s="7"/>
    </row>
    <row r="224" spans="1:10" ht="48.95" customHeight="1" x14ac:dyDescent="0.2">
      <c r="A224" s="9" t="s">
        <v>176</v>
      </c>
      <c r="B224" s="3" t="s">
        <v>19</v>
      </c>
      <c r="C224" s="3">
        <v>1</v>
      </c>
      <c r="D224" s="3" t="s">
        <v>175</v>
      </c>
      <c r="E224" s="3" t="s">
        <v>23</v>
      </c>
      <c r="F224" s="3" t="s">
        <v>177</v>
      </c>
      <c r="G224" s="10" t="s">
        <v>0</v>
      </c>
      <c r="H224" s="11">
        <f>H225</f>
        <v>8002172.3700000001</v>
      </c>
      <c r="I224" s="11"/>
      <c r="J224" s="11"/>
    </row>
    <row r="225" spans="1:10" ht="48.95" customHeight="1" x14ac:dyDescent="0.2">
      <c r="A225" s="9" t="s">
        <v>100</v>
      </c>
      <c r="B225" s="3" t="s">
        <v>19</v>
      </c>
      <c r="C225" s="3">
        <v>1</v>
      </c>
      <c r="D225" s="3" t="s">
        <v>175</v>
      </c>
      <c r="E225" s="3" t="s">
        <v>23</v>
      </c>
      <c r="F225" s="3" t="s">
        <v>177</v>
      </c>
      <c r="G225" s="3" t="s">
        <v>101</v>
      </c>
      <c r="H225" s="17">
        <v>8002172.3700000001</v>
      </c>
      <c r="I225" s="11"/>
      <c r="J225" s="11"/>
    </row>
    <row r="226" spans="1:10" ht="15" customHeight="1" x14ac:dyDescent="0.2">
      <c r="A226" s="9" t="s">
        <v>102</v>
      </c>
      <c r="B226" s="3" t="s">
        <v>19</v>
      </c>
      <c r="C226" s="3" t="s">
        <v>21</v>
      </c>
      <c r="D226" s="3" t="s">
        <v>175</v>
      </c>
      <c r="E226" s="3" t="s">
        <v>23</v>
      </c>
      <c r="F226" s="3" t="s">
        <v>177</v>
      </c>
      <c r="G226" s="3" t="s">
        <v>103</v>
      </c>
      <c r="H226" s="17">
        <v>8002172.3700000001</v>
      </c>
      <c r="I226" s="11"/>
      <c r="J226" s="11"/>
    </row>
    <row r="227" spans="1:10" ht="32.25" customHeight="1" x14ac:dyDescent="0.2">
      <c r="A227" s="4" t="s">
        <v>179</v>
      </c>
      <c r="B227" s="5" t="s">
        <v>180</v>
      </c>
      <c r="C227" s="6" t="s">
        <v>0</v>
      </c>
      <c r="D227" s="6" t="s">
        <v>0</v>
      </c>
      <c r="E227" s="6" t="s">
        <v>0</v>
      </c>
      <c r="F227" s="6" t="s">
        <v>0</v>
      </c>
      <c r="G227" s="6" t="s">
        <v>0</v>
      </c>
      <c r="H227" s="7">
        <f>H228+H233+H247+H288+H293+H298+H303</f>
        <v>347424572.01000005</v>
      </c>
      <c r="I227" s="7">
        <f t="shared" ref="I227:J227" si="70">I228+I233+I247+I288+I293+I298+I303</f>
        <v>262093038.06999996</v>
      </c>
      <c r="J227" s="7">
        <f t="shared" si="70"/>
        <v>268723080.18000001</v>
      </c>
    </row>
    <row r="228" spans="1:10" ht="78.75" customHeight="1" x14ac:dyDescent="0.2">
      <c r="A228" s="27" t="s">
        <v>260</v>
      </c>
      <c r="B228" s="5" t="s">
        <v>180</v>
      </c>
      <c r="C228" s="5">
        <v>2</v>
      </c>
      <c r="D228" s="3" t="s">
        <v>249</v>
      </c>
      <c r="E228" s="6" t="s">
        <v>0</v>
      </c>
      <c r="F228" s="6" t="s">
        <v>0</v>
      </c>
      <c r="G228" s="6" t="s">
        <v>0</v>
      </c>
      <c r="H228" s="7">
        <f>H229</f>
        <v>54077184.289999999</v>
      </c>
      <c r="I228" s="7">
        <f t="shared" ref="I228:J230" si="71">I229</f>
        <v>0</v>
      </c>
      <c r="J228" s="7">
        <f t="shared" si="71"/>
        <v>0</v>
      </c>
    </row>
    <row r="229" spans="1:10" ht="48.95" customHeight="1" x14ac:dyDescent="0.2">
      <c r="A229" s="4" t="s">
        <v>181</v>
      </c>
      <c r="B229" s="5" t="s">
        <v>180</v>
      </c>
      <c r="C229" s="5">
        <v>2</v>
      </c>
      <c r="D229" s="3" t="s">
        <v>249</v>
      </c>
      <c r="E229" s="5" t="s">
        <v>182</v>
      </c>
      <c r="F229" s="8" t="s">
        <v>0</v>
      </c>
      <c r="G229" s="8" t="s">
        <v>0</v>
      </c>
      <c r="H229" s="7">
        <f>H230</f>
        <v>54077184.289999999</v>
      </c>
      <c r="I229" s="7">
        <f t="shared" si="71"/>
        <v>0</v>
      </c>
      <c r="J229" s="7">
        <f t="shared" si="71"/>
        <v>0</v>
      </c>
    </row>
    <row r="230" spans="1:10" ht="45.75" customHeight="1" x14ac:dyDescent="0.2">
      <c r="A230" s="28" t="s">
        <v>261</v>
      </c>
      <c r="B230" s="3" t="s">
        <v>180</v>
      </c>
      <c r="C230" s="3">
        <v>2</v>
      </c>
      <c r="D230" s="3" t="s">
        <v>249</v>
      </c>
      <c r="E230" s="3" t="s">
        <v>182</v>
      </c>
      <c r="F230" s="3" t="s">
        <v>250</v>
      </c>
      <c r="G230" s="10" t="s">
        <v>0</v>
      </c>
      <c r="H230" s="11">
        <f>H231</f>
        <v>54077184.289999999</v>
      </c>
      <c r="I230" s="11">
        <f t="shared" si="71"/>
        <v>0</v>
      </c>
      <c r="J230" s="11">
        <f t="shared" si="71"/>
        <v>0</v>
      </c>
    </row>
    <row r="231" spans="1:10" ht="64.5" customHeight="1" x14ac:dyDescent="0.2">
      <c r="A231" s="9" t="s">
        <v>24</v>
      </c>
      <c r="B231" s="3" t="s">
        <v>180</v>
      </c>
      <c r="C231" s="3">
        <v>2</v>
      </c>
      <c r="D231" s="3" t="s">
        <v>249</v>
      </c>
      <c r="E231" s="3" t="s">
        <v>182</v>
      </c>
      <c r="F231" s="3" t="s">
        <v>250</v>
      </c>
      <c r="G231" s="16" t="s">
        <v>25</v>
      </c>
      <c r="H231" s="17">
        <v>54077184.289999999</v>
      </c>
      <c r="I231" s="11"/>
      <c r="J231" s="11"/>
    </row>
    <row r="232" spans="1:10" ht="32.25" customHeight="1" x14ac:dyDescent="0.2">
      <c r="A232" s="9" t="s">
        <v>26</v>
      </c>
      <c r="B232" s="3" t="s">
        <v>180</v>
      </c>
      <c r="C232" s="3">
        <v>2</v>
      </c>
      <c r="D232" s="3" t="s">
        <v>249</v>
      </c>
      <c r="E232" s="3" t="s">
        <v>182</v>
      </c>
      <c r="F232" s="3" t="s">
        <v>250</v>
      </c>
      <c r="G232" s="16" t="s">
        <v>27</v>
      </c>
      <c r="H232" s="17">
        <v>54077184.289999999</v>
      </c>
      <c r="I232" s="11"/>
      <c r="J232" s="11"/>
    </row>
    <row r="233" spans="1:10" ht="48.95" customHeight="1" x14ac:dyDescent="0.2">
      <c r="A233" s="4" t="s">
        <v>183</v>
      </c>
      <c r="B233" s="5" t="s">
        <v>180</v>
      </c>
      <c r="C233" s="5">
        <v>4</v>
      </c>
      <c r="D233" s="5" t="s">
        <v>37</v>
      </c>
      <c r="E233" s="6" t="s">
        <v>0</v>
      </c>
      <c r="F233" s="6" t="s">
        <v>0</v>
      </c>
      <c r="G233" s="6" t="s">
        <v>0</v>
      </c>
      <c r="H233" s="7">
        <f>H234</f>
        <v>41690254.520000003</v>
      </c>
      <c r="I233" s="7">
        <f t="shared" ref="I233:J233" si="72">I234</f>
        <v>40563022.109999999</v>
      </c>
      <c r="J233" s="7">
        <f t="shared" si="72"/>
        <v>40563065.240000002</v>
      </c>
    </row>
    <row r="234" spans="1:10" ht="48.95" customHeight="1" x14ac:dyDescent="0.2">
      <c r="A234" s="4" t="s">
        <v>181</v>
      </c>
      <c r="B234" s="5" t="s">
        <v>180</v>
      </c>
      <c r="C234" s="5">
        <v>4</v>
      </c>
      <c r="D234" s="5" t="s">
        <v>37</v>
      </c>
      <c r="E234" s="5" t="s">
        <v>182</v>
      </c>
      <c r="F234" s="8" t="s">
        <v>0</v>
      </c>
      <c r="G234" s="8" t="s">
        <v>0</v>
      </c>
      <c r="H234" s="7">
        <f>H235+H240</f>
        <v>41690254.520000003</v>
      </c>
      <c r="I234" s="7">
        <f t="shared" ref="I234:J234" si="73">I235+I240</f>
        <v>40563022.109999999</v>
      </c>
      <c r="J234" s="7">
        <f t="shared" si="73"/>
        <v>40563065.240000002</v>
      </c>
    </row>
    <row r="235" spans="1:10" ht="48.95" customHeight="1" x14ac:dyDescent="0.2">
      <c r="A235" s="9" t="s">
        <v>184</v>
      </c>
      <c r="B235" s="3" t="s">
        <v>180</v>
      </c>
      <c r="C235" s="3">
        <v>4</v>
      </c>
      <c r="D235" s="3" t="s">
        <v>37</v>
      </c>
      <c r="E235" s="3" t="s">
        <v>182</v>
      </c>
      <c r="F235" s="3" t="s">
        <v>55</v>
      </c>
      <c r="G235" s="10" t="s">
        <v>0</v>
      </c>
      <c r="H235" s="11">
        <f>H236+H238</f>
        <v>1791000</v>
      </c>
      <c r="I235" s="11">
        <f t="shared" ref="I235:J235" si="74">I236+I238</f>
        <v>1602000</v>
      </c>
      <c r="J235" s="11">
        <f t="shared" si="74"/>
        <v>1602000</v>
      </c>
    </row>
    <row r="236" spans="1:10" ht="127.9" customHeight="1" x14ac:dyDescent="0.2">
      <c r="A236" s="9" t="s">
        <v>40</v>
      </c>
      <c r="B236" s="3" t="s">
        <v>180</v>
      </c>
      <c r="C236" s="3">
        <v>4</v>
      </c>
      <c r="D236" s="3" t="s">
        <v>37</v>
      </c>
      <c r="E236" s="3" t="s">
        <v>182</v>
      </c>
      <c r="F236" s="3" t="s">
        <v>55</v>
      </c>
      <c r="G236" s="3" t="s">
        <v>41</v>
      </c>
      <c r="H236" s="17">
        <v>1592000</v>
      </c>
      <c r="I236" s="17">
        <v>1577000</v>
      </c>
      <c r="J236" s="17">
        <v>1577000</v>
      </c>
    </row>
    <row r="237" spans="1:10" ht="48.95" customHeight="1" x14ac:dyDescent="0.2">
      <c r="A237" s="9" t="s">
        <v>42</v>
      </c>
      <c r="B237" s="3" t="s">
        <v>180</v>
      </c>
      <c r="C237" s="3">
        <v>4</v>
      </c>
      <c r="D237" s="3" t="s">
        <v>37</v>
      </c>
      <c r="E237" s="3" t="s">
        <v>182</v>
      </c>
      <c r="F237" s="3" t="s">
        <v>55</v>
      </c>
      <c r="G237" s="3" t="s">
        <v>43</v>
      </c>
      <c r="H237" s="17">
        <v>1592000</v>
      </c>
      <c r="I237" s="17">
        <v>1577000</v>
      </c>
      <c r="J237" s="17">
        <v>1577000</v>
      </c>
    </row>
    <row r="238" spans="1:10" ht="48.95" customHeight="1" x14ac:dyDescent="0.2">
      <c r="A238" s="9" t="s">
        <v>28</v>
      </c>
      <c r="B238" s="3" t="s">
        <v>180</v>
      </c>
      <c r="C238" s="3">
        <v>4</v>
      </c>
      <c r="D238" s="3" t="s">
        <v>37</v>
      </c>
      <c r="E238" s="3" t="s">
        <v>182</v>
      </c>
      <c r="F238" s="3" t="s">
        <v>55</v>
      </c>
      <c r="G238" s="3" t="s">
        <v>29</v>
      </c>
      <c r="H238" s="17">
        <v>199000</v>
      </c>
      <c r="I238" s="17">
        <v>25000</v>
      </c>
      <c r="J238" s="17">
        <v>25000</v>
      </c>
    </row>
    <row r="239" spans="1:10" ht="64.5" customHeight="1" x14ac:dyDescent="0.2">
      <c r="A239" s="9" t="s">
        <v>30</v>
      </c>
      <c r="B239" s="3" t="s">
        <v>180</v>
      </c>
      <c r="C239" s="3">
        <v>4</v>
      </c>
      <c r="D239" s="3" t="s">
        <v>37</v>
      </c>
      <c r="E239" s="3" t="s">
        <v>182</v>
      </c>
      <c r="F239" s="3" t="s">
        <v>55</v>
      </c>
      <c r="G239" s="3" t="s">
        <v>31</v>
      </c>
      <c r="H239" s="17">
        <v>199000</v>
      </c>
      <c r="I239" s="17">
        <v>25000</v>
      </c>
      <c r="J239" s="17">
        <v>25000</v>
      </c>
    </row>
    <row r="240" spans="1:10" ht="64.5" customHeight="1" x14ac:dyDescent="0.2">
      <c r="A240" s="9" t="s">
        <v>185</v>
      </c>
      <c r="B240" s="3" t="s">
        <v>180</v>
      </c>
      <c r="C240" s="3">
        <v>4</v>
      </c>
      <c r="D240" s="3" t="s">
        <v>37</v>
      </c>
      <c r="E240" s="3" t="s">
        <v>182</v>
      </c>
      <c r="F240" s="3" t="s">
        <v>186</v>
      </c>
      <c r="G240" s="10" t="s">
        <v>0</v>
      </c>
      <c r="H240" s="11">
        <f>H241+H243+H245</f>
        <v>39899254.520000003</v>
      </c>
      <c r="I240" s="11">
        <f t="shared" ref="I240:J240" si="75">I241+I243+I245</f>
        <v>38961022.109999999</v>
      </c>
      <c r="J240" s="11">
        <f t="shared" si="75"/>
        <v>38961065.240000002</v>
      </c>
    </row>
    <row r="241" spans="1:10" ht="127.9" customHeight="1" x14ac:dyDescent="0.2">
      <c r="A241" s="9" t="s">
        <v>40</v>
      </c>
      <c r="B241" s="3" t="s">
        <v>180</v>
      </c>
      <c r="C241" s="3">
        <v>4</v>
      </c>
      <c r="D241" s="3" t="s">
        <v>37</v>
      </c>
      <c r="E241" s="3" t="s">
        <v>182</v>
      </c>
      <c r="F241" s="3" t="s">
        <v>186</v>
      </c>
      <c r="G241" s="3" t="s">
        <v>41</v>
      </c>
      <c r="H241" s="17">
        <v>38956000</v>
      </c>
      <c r="I241" s="17">
        <v>38871000</v>
      </c>
      <c r="J241" s="17">
        <v>38871000</v>
      </c>
    </row>
    <row r="242" spans="1:10" ht="48.95" customHeight="1" x14ac:dyDescent="0.2">
      <c r="A242" s="9" t="s">
        <v>42</v>
      </c>
      <c r="B242" s="3" t="s">
        <v>180</v>
      </c>
      <c r="C242" s="3">
        <v>4</v>
      </c>
      <c r="D242" s="3" t="s">
        <v>37</v>
      </c>
      <c r="E242" s="3" t="s">
        <v>182</v>
      </c>
      <c r="F242" s="3" t="s">
        <v>186</v>
      </c>
      <c r="G242" s="3" t="s">
        <v>43</v>
      </c>
      <c r="H242" s="17">
        <v>38956000</v>
      </c>
      <c r="I242" s="17">
        <v>38871000</v>
      </c>
      <c r="J242" s="17">
        <v>38871000</v>
      </c>
    </row>
    <row r="243" spans="1:10" ht="48.95" customHeight="1" x14ac:dyDescent="0.2">
      <c r="A243" s="9" t="s">
        <v>28</v>
      </c>
      <c r="B243" s="3" t="s">
        <v>180</v>
      </c>
      <c r="C243" s="3">
        <v>4</v>
      </c>
      <c r="D243" s="3" t="s">
        <v>37</v>
      </c>
      <c r="E243" s="3" t="s">
        <v>182</v>
      </c>
      <c r="F243" s="3" t="s">
        <v>186</v>
      </c>
      <c r="G243" s="3" t="s">
        <v>29</v>
      </c>
      <c r="H243" s="17">
        <v>934754.52</v>
      </c>
      <c r="I243" s="17">
        <v>90022.11</v>
      </c>
      <c r="J243" s="17">
        <v>90065.24</v>
      </c>
    </row>
    <row r="244" spans="1:10" ht="64.5" customHeight="1" x14ac:dyDescent="0.2">
      <c r="A244" s="9" t="s">
        <v>30</v>
      </c>
      <c r="B244" s="3" t="s">
        <v>180</v>
      </c>
      <c r="C244" s="3">
        <v>4</v>
      </c>
      <c r="D244" s="3" t="s">
        <v>37</v>
      </c>
      <c r="E244" s="3" t="s">
        <v>182</v>
      </c>
      <c r="F244" s="3" t="s">
        <v>186</v>
      </c>
      <c r="G244" s="3" t="s">
        <v>31</v>
      </c>
      <c r="H244" s="17">
        <v>934754.52</v>
      </c>
      <c r="I244" s="17">
        <v>90022.11</v>
      </c>
      <c r="J244" s="17">
        <v>90065.24</v>
      </c>
    </row>
    <row r="245" spans="1:10" ht="15" customHeight="1" x14ac:dyDescent="0.2">
      <c r="A245" s="9" t="s">
        <v>56</v>
      </c>
      <c r="B245" s="3" t="s">
        <v>180</v>
      </c>
      <c r="C245" s="3">
        <v>4</v>
      </c>
      <c r="D245" s="3" t="s">
        <v>37</v>
      </c>
      <c r="E245" s="3" t="s">
        <v>182</v>
      </c>
      <c r="F245" s="3" t="s">
        <v>186</v>
      </c>
      <c r="G245" s="3" t="s">
        <v>57</v>
      </c>
      <c r="H245" s="17">
        <v>8500</v>
      </c>
      <c r="I245" s="17"/>
      <c r="J245" s="17"/>
    </row>
    <row r="246" spans="1:10" ht="32.25" customHeight="1" x14ac:dyDescent="0.2">
      <c r="A246" s="9" t="s">
        <v>58</v>
      </c>
      <c r="B246" s="3" t="s">
        <v>180</v>
      </c>
      <c r="C246" s="3">
        <v>4</v>
      </c>
      <c r="D246" s="3" t="s">
        <v>37</v>
      </c>
      <c r="E246" s="3" t="s">
        <v>182</v>
      </c>
      <c r="F246" s="3" t="s">
        <v>186</v>
      </c>
      <c r="G246" s="3" t="s">
        <v>59</v>
      </c>
      <c r="H246" s="17">
        <v>8500</v>
      </c>
      <c r="I246" s="17"/>
      <c r="J246" s="17"/>
    </row>
    <row r="247" spans="1:10" ht="80.099999999999994" customHeight="1" x14ac:dyDescent="0.2">
      <c r="A247" s="4" t="s">
        <v>187</v>
      </c>
      <c r="B247" s="5" t="s">
        <v>180</v>
      </c>
      <c r="C247" s="3">
        <v>4</v>
      </c>
      <c r="D247" s="5" t="s">
        <v>67</v>
      </c>
      <c r="E247" s="6" t="s">
        <v>0</v>
      </c>
      <c r="F247" s="6" t="s">
        <v>0</v>
      </c>
      <c r="G247" s="6" t="s">
        <v>0</v>
      </c>
      <c r="H247" s="7">
        <f>H248</f>
        <v>245103252.81</v>
      </c>
      <c r="I247" s="7">
        <f t="shared" ref="I247:J247" si="76">I248</f>
        <v>215041181.47999999</v>
      </c>
      <c r="J247" s="7">
        <f t="shared" si="76"/>
        <v>221671180.46000001</v>
      </c>
    </row>
    <row r="248" spans="1:10" ht="48.95" customHeight="1" x14ac:dyDescent="0.2">
      <c r="A248" s="4" t="s">
        <v>181</v>
      </c>
      <c r="B248" s="5" t="s">
        <v>180</v>
      </c>
      <c r="C248" s="3">
        <v>4</v>
      </c>
      <c r="D248" s="5" t="s">
        <v>67</v>
      </c>
      <c r="E248" s="5" t="s">
        <v>182</v>
      </c>
      <c r="F248" s="8" t="s">
        <v>0</v>
      </c>
      <c r="G248" s="8" t="s">
        <v>0</v>
      </c>
      <c r="H248" s="7">
        <f>H249+H252+H255+H258+H261+H264+H267+H270+H273+H276+H279+H282+H285</f>
        <v>245103252.81</v>
      </c>
      <c r="I248" s="7">
        <f t="shared" ref="I248:J248" si="77">I249+I252+I255+I258+I261+I264+I267+I270+I273+I276+I279+I282+I285</f>
        <v>215041181.47999999</v>
      </c>
      <c r="J248" s="7">
        <f t="shared" si="77"/>
        <v>221671180.46000001</v>
      </c>
    </row>
    <row r="249" spans="1:10" ht="255.2" customHeight="1" x14ac:dyDescent="0.2">
      <c r="A249" s="9" t="s">
        <v>188</v>
      </c>
      <c r="B249" s="3" t="s">
        <v>180</v>
      </c>
      <c r="C249" s="3">
        <v>4</v>
      </c>
      <c r="D249" s="3" t="s">
        <v>67</v>
      </c>
      <c r="E249" s="3" t="s">
        <v>182</v>
      </c>
      <c r="F249" s="3" t="s">
        <v>189</v>
      </c>
      <c r="G249" s="10" t="s">
        <v>0</v>
      </c>
      <c r="H249" s="11">
        <f>H250</f>
        <v>106488970</v>
      </c>
      <c r="I249" s="11">
        <f t="shared" ref="I249:J249" si="78">I250</f>
        <v>106488970</v>
      </c>
      <c r="J249" s="11">
        <f t="shared" si="78"/>
        <v>106488970</v>
      </c>
    </row>
    <row r="250" spans="1:10" ht="64.5" customHeight="1" x14ac:dyDescent="0.2">
      <c r="A250" s="9" t="s">
        <v>24</v>
      </c>
      <c r="B250" s="3" t="s">
        <v>180</v>
      </c>
      <c r="C250" s="3">
        <v>4</v>
      </c>
      <c r="D250" s="3" t="s">
        <v>67</v>
      </c>
      <c r="E250" s="3" t="s">
        <v>182</v>
      </c>
      <c r="F250" s="3" t="s">
        <v>189</v>
      </c>
      <c r="G250" s="3" t="s">
        <v>25</v>
      </c>
      <c r="H250" s="17">
        <v>106488970</v>
      </c>
      <c r="I250" s="17">
        <v>106488970</v>
      </c>
      <c r="J250" s="17">
        <v>106488970</v>
      </c>
    </row>
    <row r="251" spans="1:10" ht="32.25" customHeight="1" x14ac:dyDescent="0.2">
      <c r="A251" s="9" t="s">
        <v>26</v>
      </c>
      <c r="B251" s="3" t="s">
        <v>180</v>
      </c>
      <c r="C251" s="3">
        <v>4</v>
      </c>
      <c r="D251" s="3" t="s">
        <v>67</v>
      </c>
      <c r="E251" s="3" t="s">
        <v>182</v>
      </c>
      <c r="F251" s="3" t="s">
        <v>189</v>
      </c>
      <c r="G251" s="3" t="s">
        <v>27</v>
      </c>
      <c r="H251" s="17">
        <v>106488970</v>
      </c>
      <c r="I251" s="17">
        <v>106488970</v>
      </c>
      <c r="J251" s="17">
        <v>106488970</v>
      </c>
    </row>
    <row r="252" spans="1:10" ht="409.6" customHeight="1" x14ac:dyDescent="0.2">
      <c r="A252" s="9" t="s">
        <v>190</v>
      </c>
      <c r="B252" s="3" t="s">
        <v>180</v>
      </c>
      <c r="C252" s="3">
        <v>4</v>
      </c>
      <c r="D252" s="3" t="s">
        <v>67</v>
      </c>
      <c r="E252" s="3" t="s">
        <v>182</v>
      </c>
      <c r="F252" s="3" t="s">
        <v>191</v>
      </c>
      <c r="G252" s="10" t="s">
        <v>0</v>
      </c>
      <c r="H252" s="11">
        <f>H253</f>
        <v>51004281</v>
      </c>
      <c r="I252" s="11">
        <f t="shared" ref="I252:J252" si="79">I253</f>
        <v>51004281</v>
      </c>
      <c r="J252" s="11">
        <f t="shared" si="79"/>
        <v>51004281</v>
      </c>
    </row>
    <row r="253" spans="1:10" ht="64.5" customHeight="1" x14ac:dyDescent="0.2">
      <c r="A253" s="9" t="s">
        <v>24</v>
      </c>
      <c r="B253" s="3" t="s">
        <v>180</v>
      </c>
      <c r="C253" s="3">
        <v>4</v>
      </c>
      <c r="D253" s="3" t="s">
        <v>67</v>
      </c>
      <c r="E253" s="3" t="s">
        <v>182</v>
      </c>
      <c r="F253" s="3" t="s">
        <v>191</v>
      </c>
      <c r="G253" s="3" t="s">
        <v>25</v>
      </c>
      <c r="H253" s="17">
        <v>51004281</v>
      </c>
      <c r="I253" s="17">
        <v>51004281</v>
      </c>
      <c r="J253" s="17">
        <v>51004281</v>
      </c>
    </row>
    <row r="254" spans="1:10" ht="32.25" customHeight="1" x14ac:dyDescent="0.2">
      <c r="A254" s="9" t="s">
        <v>26</v>
      </c>
      <c r="B254" s="3" t="s">
        <v>180</v>
      </c>
      <c r="C254" s="3">
        <v>4</v>
      </c>
      <c r="D254" s="3" t="s">
        <v>67</v>
      </c>
      <c r="E254" s="3" t="s">
        <v>182</v>
      </c>
      <c r="F254" s="3" t="s">
        <v>191</v>
      </c>
      <c r="G254" s="3" t="s">
        <v>27</v>
      </c>
      <c r="H254" s="17">
        <v>51004281</v>
      </c>
      <c r="I254" s="17">
        <v>51004281</v>
      </c>
      <c r="J254" s="17">
        <v>51004281</v>
      </c>
    </row>
    <row r="255" spans="1:10" ht="80.099999999999994" customHeight="1" x14ac:dyDescent="0.2">
      <c r="A255" s="9" t="s">
        <v>192</v>
      </c>
      <c r="B255" s="3" t="s">
        <v>180</v>
      </c>
      <c r="C255" s="3">
        <v>4</v>
      </c>
      <c r="D255" s="3" t="s">
        <v>67</v>
      </c>
      <c r="E255" s="3" t="s">
        <v>182</v>
      </c>
      <c r="F255" s="3" t="s">
        <v>193</v>
      </c>
      <c r="G255" s="10" t="s">
        <v>0</v>
      </c>
      <c r="H255" s="11">
        <f>H256</f>
        <v>1204936</v>
      </c>
      <c r="I255" s="11">
        <f t="shared" ref="I255:J255" si="80">I256</f>
        <v>1204936</v>
      </c>
      <c r="J255" s="11">
        <f t="shared" si="80"/>
        <v>1204936</v>
      </c>
    </row>
    <row r="256" spans="1:10" ht="32.25" customHeight="1" x14ac:dyDescent="0.2">
      <c r="A256" s="9" t="s">
        <v>75</v>
      </c>
      <c r="B256" s="3" t="s">
        <v>180</v>
      </c>
      <c r="C256" s="3">
        <v>4</v>
      </c>
      <c r="D256" s="3" t="s">
        <v>67</v>
      </c>
      <c r="E256" s="3" t="s">
        <v>182</v>
      </c>
      <c r="F256" s="3" t="s">
        <v>193</v>
      </c>
      <c r="G256" s="3" t="s">
        <v>76</v>
      </c>
      <c r="H256" s="17">
        <v>1204936</v>
      </c>
      <c r="I256" s="17">
        <v>1204936</v>
      </c>
      <c r="J256" s="17">
        <v>1204936</v>
      </c>
    </row>
    <row r="257" spans="1:10" ht="48.95" customHeight="1" x14ac:dyDescent="0.2">
      <c r="A257" s="9" t="s">
        <v>77</v>
      </c>
      <c r="B257" s="3" t="s">
        <v>180</v>
      </c>
      <c r="C257" s="3">
        <v>4</v>
      </c>
      <c r="D257" s="3" t="s">
        <v>67</v>
      </c>
      <c r="E257" s="3" t="s">
        <v>182</v>
      </c>
      <c r="F257" s="3" t="s">
        <v>193</v>
      </c>
      <c r="G257" s="3" t="s">
        <v>78</v>
      </c>
      <c r="H257" s="17">
        <v>1204936</v>
      </c>
      <c r="I257" s="17">
        <v>1204936</v>
      </c>
      <c r="J257" s="17">
        <v>1204936</v>
      </c>
    </row>
    <row r="258" spans="1:10" ht="96.6" customHeight="1" x14ac:dyDescent="0.2">
      <c r="A258" s="9" t="s">
        <v>194</v>
      </c>
      <c r="B258" s="3" t="s">
        <v>180</v>
      </c>
      <c r="C258" s="3">
        <v>4</v>
      </c>
      <c r="D258" s="3" t="s">
        <v>67</v>
      </c>
      <c r="E258" s="3" t="s">
        <v>182</v>
      </c>
      <c r="F258" s="3" t="s">
        <v>195</v>
      </c>
      <c r="G258" s="10" t="s">
        <v>0</v>
      </c>
      <c r="H258" s="11">
        <f>H259</f>
        <v>9765000</v>
      </c>
      <c r="I258" s="11">
        <f t="shared" ref="I258:J258" si="81">I259</f>
        <v>9452520</v>
      </c>
      <c r="J258" s="11">
        <f t="shared" si="81"/>
        <v>9452520</v>
      </c>
    </row>
    <row r="259" spans="1:10" ht="64.5" customHeight="1" x14ac:dyDescent="0.2">
      <c r="A259" s="9" t="s">
        <v>24</v>
      </c>
      <c r="B259" s="3" t="s">
        <v>180</v>
      </c>
      <c r="C259" s="3">
        <v>4</v>
      </c>
      <c r="D259" s="3" t="s">
        <v>67</v>
      </c>
      <c r="E259" s="3" t="s">
        <v>182</v>
      </c>
      <c r="F259" s="3" t="s">
        <v>195</v>
      </c>
      <c r="G259" s="3" t="s">
        <v>25</v>
      </c>
      <c r="H259" s="17">
        <v>9765000</v>
      </c>
      <c r="I259" s="17">
        <v>9452520</v>
      </c>
      <c r="J259" s="17">
        <v>9452520</v>
      </c>
    </row>
    <row r="260" spans="1:10" ht="32.25" customHeight="1" x14ac:dyDescent="0.2">
      <c r="A260" s="9" t="s">
        <v>26</v>
      </c>
      <c r="B260" s="3" t="s">
        <v>180</v>
      </c>
      <c r="C260" s="3">
        <v>4</v>
      </c>
      <c r="D260" s="3" t="s">
        <v>67</v>
      </c>
      <c r="E260" s="3" t="s">
        <v>182</v>
      </c>
      <c r="F260" s="3" t="s">
        <v>195</v>
      </c>
      <c r="G260" s="3" t="s">
        <v>27</v>
      </c>
      <c r="H260" s="17">
        <v>9765000</v>
      </c>
      <c r="I260" s="17">
        <v>9452520</v>
      </c>
      <c r="J260" s="17">
        <v>9452520</v>
      </c>
    </row>
    <row r="261" spans="1:10" ht="32.25" customHeight="1" x14ac:dyDescent="0.2">
      <c r="A261" s="9" t="s">
        <v>196</v>
      </c>
      <c r="B261" s="3" t="s">
        <v>180</v>
      </c>
      <c r="C261" s="3">
        <v>4</v>
      </c>
      <c r="D261" s="3" t="s">
        <v>67</v>
      </c>
      <c r="E261" s="3" t="s">
        <v>182</v>
      </c>
      <c r="F261" s="3" t="s">
        <v>197</v>
      </c>
      <c r="G261" s="10" t="s">
        <v>0</v>
      </c>
      <c r="H261" s="11">
        <f>H262</f>
        <v>10666900</v>
      </c>
      <c r="I261" s="11">
        <f t="shared" ref="I261:J261" si="82">I262</f>
        <v>2899000</v>
      </c>
      <c r="J261" s="11">
        <f t="shared" si="82"/>
        <v>8852000</v>
      </c>
    </row>
    <row r="262" spans="1:10" ht="64.5" customHeight="1" x14ac:dyDescent="0.2">
      <c r="A262" s="9" t="s">
        <v>24</v>
      </c>
      <c r="B262" s="3" t="s">
        <v>180</v>
      </c>
      <c r="C262" s="3">
        <v>4</v>
      </c>
      <c r="D262" s="3" t="s">
        <v>67</v>
      </c>
      <c r="E262" s="3" t="s">
        <v>182</v>
      </c>
      <c r="F262" s="3" t="s">
        <v>197</v>
      </c>
      <c r="G262" s="3" t="s">
        <v>25</v>
      </c>
      <c r="H262" s="17">
        <v>10666900</v>
      </c>
      <c r="I262" s="17">
        <v>2899000</v>
      </c>
      <c r="J262" s="17">
        <v>8852000</v>
      </c>
    </row>
    <row r="263" spans="1:10" ht="32.25" customHeight="1" x14ac:dyDescent="0.2">
      <c r="A263" s="9" t="s">
        <v>26</v>
      </c>
      <c r="B263" s="3" t="s">
        <v>180</v>
      </c>
      <c r="C263" s="3">
        <v>4</v>
      </c>
      <c r="D263" s="3" t="s">
        <v>67</v>
      </c>
      <c r="E263" s="3" t="s">
        <v>182</v>
      </c>
      <c r="F263" s="3" t="s">
        <v>197</v>
      </c>
      <c r="G263" s="3" t="s">
        <v>27</v>
      </c>
      <c r="H263" s="17">
        <v>10666900</v>
      </c>
      <c r="I263" s="17">
        <v>2899000</v>
      </c>
      <c r="J263" s="17">
        <v>8852000</v>
      </c>
    </row>
    <row r="264" spans="1:10" ht="34.5" customHeight="1" x14ac:dyDescent="0.2">
      <c r="A264" s="9" t="s">
        <v>198</v>
      </c>
      <c r="B264" s="3" t="s">
        <v>180</v>
      </c>
      <c r="C264" s="3">
        <v>4</v>
      </c>
      <c r="D264" s="3" t="s">
        <v>67</v>
      </c>
      <c r="E264" s="3" t="s">
        <v>182</v>
      </c>
      <c r="F264" s="3" t="s">
        <v>199</v>
      </c>
      <c r="G264" s="10" t="s">
        <v>0</v>
      </c>
      <c r="H264" s="17">
        <f>H265</f>
        <v>34574000</v>
      </c>
      <c r="I264" s="17">
        <f t="shared" ref="I264:J264" si="83">I265</f>
        <v>12876200</v>
      </c>
      <c r="J264" s="17">
        <f t="shared" si="83"/>
        <v>13609300</v>
      </c>
    </row>
    <row r="265" spans="1:10" ht="64.5" customHeight="1" x14ac:dyDescent="0.2">
      <c r="A265" s="9" t="s">
        <v>24</v>
      </c>
      <c r="B265" s="3" t="s">
        <v>180</v>
      </c>
      <c r="C265" s="3">
        <v>4</v>
      </c>
      <c r="D265" s="3" t="s">
        <v>67</v>
      </c>
      <c r="E265" s="3" t="s">
        <v>182</v>
      </c>
      <c r="F265" s="3" t="s">
        <v>199</v>
      </c>
      <c r="G265" s="3" t="s">
        <v>25</v>
      </c>
      <c r="H265" s="17">
        <v>34574000</v>
      </c>
      <c r="I265" s="17">
        <v>12876200</v>
      </c>
      <c r="J265" s="17">
        <v>13609300</v>
      </c>
    </row>
    <row r="266" spans="1:10" ht="32.25" customHeight="1" x14ac:dyDescent="0.2">
      <c r="A266" s="9" t="s">
        <v>26</v>
      </c>
      <c r="B266" s="3" t="s">
        <v>180</v>
      </c>
      <c r="C266" s="3">
        <v>4</v>
      </c>
      <c r="D266" s="3" t="s">
        <v>67</v>
      </c>
      <c r="E266" s="3" t="s">
        <v>182</v>
      </c>
      <c r="F266" s="3" t="s">
        <v>199</v>
      </c>
      <c r="G266" s="3" t="s">
        <v>27</v>
      </c>
      <c r="H266" s="17">
        <v>34574000</v>
      </c>
      <c r="I266" s="17">
        <v>12876200</v>
      </c>
      <c r="J266" s="17">
        <v>13609300</v>
      </c>
    </row>
    <row r="267" spans="1:10" ht="32.25" customHeight="1" x14ac:dyDescent="0.2">
      <c r="A267" s="9" t="s">
        <v>200</v>
      </c>
      <c r="B267" s="3" t="s">
        <v>180</v>
      </c>
      <c r="C267" s="3">
        <v>4</v>
      </c>
      <c r="D267" s="3" t="s">
        <v>67</v>
      </c>
      <c r="E267" s="3" t="s">
        <v>182</v>
      </c>
      <c r="F267" s="3" t="s">
        <v>201</v>
      </c>
      <c r="G267" s="10" t="s">
        <v>0</v>
      </c>
      <c r="H267" s="11">
        <f>H268</f>
        <v>19041000</v>
      </c>
      <c r="I267" s="11">
        <f t="shared" ref="I267:J267" si="84">I268</f>
        <v>18404000</v>
      </c>
      <c r="J267" s="11">
        <f t="shared" si="84"/>
        <v>18693000</v>
      </c>
    </row>
    <row r="268" spans="1:10" ht="64.5" customHeight="1" x14ac:dyDescent="0.2">
      <c r="A268" s="9" t="s">
        <v>24</v>
      </c>
      <c r="B268" s="3" t="s">
        <v>180</v>
      </c>
      <c r="C268" s="3">
        <v>4</v>
      </c>
      <c r="D268" s="3" t="s">
        <v>67</v>
      </c>
      <c r="E268" s="3" t="s">
        <v>182</v>
      </c>
      <c r="F268" s="3" t="s">
        <v>201</v>
      </c>
      <c r="G268" s="3" t="s">
        <v>25</v>
      </c>
      <c r="H268" s="17">
        <v>19041000</v>
      </c>
      <c r="I268" s="17">
        <v>18404000</v>
      </c>
      <c r="J268" s="17">
        <v>18693000</v>
      </c>
    </row>
    <row r="269" spans="1:10" ht="32.25" customHeight="1" x14ac:dyDescent="0.2">
      <c r="A269" s="9" t="s">
        <v>26</v>
      </c>
      <c r="B269" s="3" t="s">
        <v>180</v>
      </c>
      <c r="C269" s="3">
        <v>4</v>
      </c>
      <c r="D269" s="3" t="s">
        <v>67</v>
      </c>
      <c r="E269" s="3" t="s">
        <v>182</v>
      </c>
      <c r="F269" s="3" t="s">
        <v>201</v>
      </c>
      <c r="G269" s="3" t="s">
        <v>27</v>
      </c>
      <c r="H269" s="17">
        <v>19041000</v>
      </c>
      <c r="I269" s="17">
        <v>18404000</v>
      </c>
      <c r="J269" s="17">
        <v>18693000</v>
      </c>
    </row>
    <row r="270" spans="1:10" ht="32.25" customHeight="1" x14ac:dyDescent="0.2">
      <c r="A270" s="9" t="s">
        <v>202</v>
      </c>
      <c r="B270" s="3" t="s">
        <v>180</v>
      </c>
      <c r="C270" s="3">
        <v>4</v>
      </c>
      <c r="D270" s="3" t="s">
        <v>67</v>
      </c>
      <c r="E270" s="3" t="s">
        <v>182</v>
      </c>
      <c r="F270" s="3" t="s">
        <v>203</v>
      </c>
      <c r="G270" s="10" t="s">
        <v>0</v>
      </c>
      <c r="H270" s="11">
        <f>H271</f>
        <v>3194800</v>
      </c>
      <c r="I270" s="11">
        <f t="shared" ref="I270:J270" si="85">I271</f>
        <v>3158000</v>
      </c>
      <c r="J270" s="11">
        <f t="shared" si="85"/>
        <v>3158000</v>
      </c>
    </row>
    <row r="271" spans="1:10" ht="64.5" customHeight="1" x14ac:dyDescent="0.2">
      <c r="A271" s="9" t="s">
        <v>24</v>
      </c>
      <c r="B271" s="3" t="s">
        <v>180</v>
      </c>
      <c r="C271" s="3">
        <v>4</v>
      </c>
      <c r="D271" s="3" t="s">
        <v>67</v>
      </c>
      <c r="E271" s="3" t="s">
        <v>182</v>
      </c>
      <c r="F271" s="3" t="s">
        <v>203</v>
      </c>
      <c r="G271" s="3" t="s">
        <v>25</v>
      </c>
      <c r="H271" s="17">
        <v>3194800</v>
      </c>
      <c r="I271" s="17">
        <v>3158000</v>
      </c>
      <c r="J271" s="17">
        <v>3158000</v>
      </c>
    </row>
    <row r="272" spans="1:10" ht="32.25" customHeight="1" x14ac:dyDescent="0.2">
      <c r="A272" s="9" t="s">
        <v>26</v>
      </c>
      <c r="B272" s="3" t="s">
        <v>180</v>
      </c>
      <c r="C272" s="3">
        <v>4</v>
      </c>
      <c r="D272" s="3" t="s">
        <v>67</v>
      </c>
      <c r="E272" s="3" t="s">
        <v>182</v>
      </c>
      <c r="F272" s="3" t="s">
        <v>203</v>
      </c>
      <c r="G272" s="3" t="s">
        <v>27</v>
      </c>
      <c r="H272" s="17">
        <v>3194800</v>
      </c>
      <c r="I272" s="17">
        <v>3158000</v>
      </c>
      <c r="J272" s="17">
        <v>3158000</v>
      </c>
    </row>
    <row r="273" spans="1:10" ht="31.5" customHeight="1" x14ac:dyDescent="0.2">
      <c r="A273" s="9" t="s">
        <v>204</v>
      </c>
      <c r="B273" s="3" t="s">
        <v>180</v>
      </c>
      <c r="C273" s="3">
        <v>4</v>
      </c>
      <c r="D273" s="3" t="s">
        <v>67</v>
      </c>
      <c r="E273" s="3" t="s">
        <v>182</v>
      </c>
      <c r="F273" s="3" t="s">
        <v>205</v>
      </c>
      <c r="G273" s="10" t="s">
        <v>0</v>
      </c>
      <c r="H273" s="11">
        <f>H274</f>
        <v>32000</v>
      </c>
      <c r="I273" s="11">
        <f t="shared" ref="I273:J273" si="86">I274</f>
        <v>0</v>
      </c>
      <c r="J273" s="11">
        <f t="shared" si="86"/>
        <v>0</v>
      </c>
    </row>
    <row r="274" spans="1:10" ht="32.25" customHeight="1" x14ac:dyDescent="0.2">
      <c r="A274" s="9" t="s">
        <v>75</v>
      </c>
      <c r="B274" s="3" t="s">
        <v>180</v>
      </c>
      <c r="C274" s="3">
        <v>4</v>
      </c>
      <c r="D274" s="3" t="s">
        <v>67</v>
      </c>
      <c r="E274" s="3" t="s">
        <v>182</v>
      </c>
      <c r="F274" s="3" t="s">
        <v>205</v>
      </c>
      <c r="G274" s="3" t="s">
        <v>76</v>
      </c>
      <c r="H274" s="11">
        <v>32000</v>
      </c>
      <c r="I274" s="11"/>
      <c r="J274" s="11"/>
    </row>
    <row r="275" spans="1:10" ht="15" customHeight="1" x14ac:dyDescent="0.2">
      <c r="A275" s="9" t="s">
        <v>204</v>
      </c>
      <c r="B275" s="3" t="s">
        <v>180</v>
      </c>
      <c r="C275" s="3">
        <v>4</v>
      </c>
      <c r="D275" s="3" t="s">
        <v>67</v>
      </c>
      <c r="E275" s="3" t="s">
        <v>182</v>
      </c>
      <c r="F275" s="3" t="s">
        <v>205</v>
      </c>
      <c r="G275" s="3" t="s">
        <v>206</v>
      </c>
      <c r="H275" s="11">
        <v>32000</v>
      </c>
      <c r="I275" s="11"/>
      <c r="J275" s="11"/>
    </row>
    <row r="276" spans="1:10" ht="96.6" customHeight="1" x14ac:dyDescent="0.2">
      <c r="A276" s="9" t="s">
        <v>207</v>
      </c>
      <c r="B276" s="3" t="s">
        <v>180</v>
      </c>
      <c r="C276" s="3">
        <v>4</v>
      </c>
      <c r="D276" s="3" t="s">
        <v>67</v>
      </c>
      <c r="E276" s="3" t="s">
        <v>182</v>
      </c>
      <c r="F276" s="3" t="s">
        <v>208</v>
      </c>
      <c r="G276" s="10" t="s">
        <v>0</v>
      </c>
      <c r="H276" s="11">
        <f>H277</f>
        <v>8263522.3200000003</v>
      </c>
      <c r="I276" s="11">
        <f t="shared" ref="I276:J276" si="87">I277</f>
        <v>8263522.3200000003</v>
      </c>
      <c r="J276" s="11">
        <f t="shared" si="87"/>
        <v>7918421.2999999998</v>
      </c>
    </row>
    <row r="277" spans="1:10" ht="64.5" customHeight="1" x14ac:dyDescent="0.2">
      <c r="A277" s="9" t="s">
        <v>24</v>
      </c>
      <c r="B277" s="3" t="s">
        <v>180</v>
      </c>
      <c r="C277" s="3">
        <v>4</v>
      </c>
      <c r="D277" s="3" t="s">
        <v>67</v>
      </c>
      <c r="E277" s="3" t="s">
        <v>182</v>
      </c>
      <c r="F277" s="3" t="s">
        <v>208</v>
      </c>
      <c r="G277" s="3" t="s">
        <v>25</v>
      </c>
      <c r="H277" s="17">
        <v>8263522.3200000003</v>
      </c>
      <c r="I277" s="17">
        <v>8263522.3200000003</v>
      </c>
      <c r="J277" s="17">
        <v>7918421.2999999998</v>
      </c>
    </row>
    <row r="278" spans="1:10" ht="32.25" customHeight="1" x14ac:dyDescent="0.2">
      <c r="A278" s="9" t="s">
        <v>26</v>
      </c>
      <c r="B278" s="3" t="s">
        <v>180</v>
      </c>
      <c r="C278" s="3">
        <v>4</v>
      </c>
      <c r="D278" s="3" t="s">
        <v>67</v>
      </c>
      <c r="E278" s="3" t="s">
        <v>182</v>
      </c>
      <c r="F278" s="3" t="s">
        <v>208</v>
      </c>
      <c r="G278" s="3" t="s">
        <v>27</v>
      </c>
      <c r="H278" s="17">
        <v>8263522.3200000003</v>
      </c>
      <c r="I278" s="17">
        <v>8263522.3200000003</v>
      </c>
      <c r="J278" s="17">
        <v>7918421.2999999998</v>
      </c>
    </row>
    <row r="279" spans="1:10" ht="96.6" customHeight="1" x14ac:dyDescent="0.2">
      <c r="A279" s="9" t="s">
        <v>209</v>
      </c>
      <c r="B279" s="3" t="s">
        <v>180</v>
      </c>
      <c r="C279" s="3">
        <v>4</v>
      </c>
      <c r="D279" s="3" t="s">
        <v>67</v>
      </c>
      <c r="E279" s="3" t="s">
        <v>182</v>
      </c>
      <c r="F279" s="3" t="s">
        <v>210</v>
      </c>
      <c r="G279" s="10" t="s">
        <v>0</v>
      </c>
      <c r="H279" s="11">
        <f>H280</f>
        <v>464877.66</v>
      </c>
      <c r="I279" s="11">
        <f t="shared" ref="I279:J279" si="88">I280</f>
        <v>361993.62</v>
      </c>
      <c r="J279" s="11">
        <f t="shared" si="88"/>
        <v>361993.62</v>
      </c>
    </row>
    <row r="280" spans="1:10" ht="64.5" customHeight="1" x14ac:dyDescent="0.2">
      <c r="A280" s="9" t="s">
        <v>24</v>
      </c>
      <c r="B280" s="3" t="s">
        <v>180</v>
      </c>
      <c r="C280" s="3">
        <v>4</v>
      </c>
      <c r="D280" s="3" t="s">
        <v>67</v>
      </c>
      <c r="E280" s="3" t="s">
        <v>182</v>
      </c>
      <c r="F280" s="3" t="s">
        <v>210</v>
      </c>
      <c r="G280" s="3" t="s">
        <v>25</v>
      </c>
      <c r="H280" s="17">
        <v>464877.66</v>
      </c>
      <c r="I280" s="17">
        <v>361993.62</v>
      </c>
      <c r="J280" s="17">
        <v>361993.62</v>
      </c>
    </row>
    <row r="281" spans="1:10" ht="32.25" customHeight="1" x14ac:dyDescent="0.2">
      <c r="A281" s="9" t="s">
        <v>26</v>
      </c>
      <c r="B281" s="3" t="s">
        <v>180</v>
      </c>
      <c r="C281" s="3">
        <v>4</v>
      </c>
      <c r="D281" s="3" t="s">
        <v>67</v>
      </c>
      <c r="E281" s="3" t="s">
        <v>182</v>
      </c>
      <c r="F281" s="3" t="s">
        <v>210</v>
      </c>
      <c r="G281" s="3" t="s">
        <v>27</v>
      </c>
      <c r="H281" s="17">
        <v>464877.66</v>
      </c>
      <c r="I281" s="17">
        <v>361993.62</v>
      </c>
      <c r="J281" s="17">
        <v>361993.62</v>
      </c>
    </row>
    <row r="282" spans="1:10" ht="64.5" customHeight="1" x14ac:dyDescent="0.2">
      <c r="A282" s="9" t="s">
        <v>211</v>
      </c>
      <c r="B282" s="3" t="s">
        <v>180</v>
      </c>
      <c r="C282" s="3">
        <v>4</v>
      </c>
      <c r="D282" s="3" t="s">
        <v>67</v>
      </c>
      <c r="E282" s="3" t="s">
        <v>182</v>
      </c>
      <c r="F282" s="3" t="s">
        <v>212</v>
      </c>
      <c r="G282" s="10" t="s">
        <v>0</v>
      </c>
      <c r="H282" s="11">
        <f>H283</f>
        <v>402965.83</v>
      </c>
      <c r="I282" s="11">
        <f t="shared" ref="I282:J282" si="89">I283</f>
        <v>927758.54</v>
      </c>
      <c r="J282" s="11">
        <f t="shared" si="89"/>
        <v>927758.54</v>
      </c>
    </row>
    <row r="283" spans="1:10" ht="64.5" customHeight="1" x14ac:dyDescent="0.2">
      <c r="A283" s="9" t="s">
        <v>24</v>
      </c>
      <c r="B283" s="3" t="s">
        <v>180</v>
      </c>
      <c r="C283" s="3">
        <v>4</v>
      </c>
      <c r="D283" s="3" t="s">
        <v>67</v>
      </c>
      <c r="E283" s="3" t="s">
        <v>182</v>
      </c>
      <c r="F283" s="3" t="s">
        <v>212</v>
      </c>
      <c r="G283" s="3" t="s">
        <v>25</v>
      </c>
      <c r="H283" s="17">
        <v>402965.83</v>
      </c>
      <c r="I283" s="17">
        <v>927758.54</v>
      </c>
      <c r="J283" s="17">
        <v>927758.54</v>
      </c>
    </row>
    <row r="284" spans="1:10" ht="30" customHeight="1" x14ac:dyDescent="0.2">
      <c r="A284" s="9" t="s">
        <v>26</v>
      </c>
      <c r="B284" s="3" t="s">
        <v>180</v>
      </c>
      <c r="C284" s="3">
        <v>4</v>
      </c>
      <c r="D284" s="3" t="s">
        <v>67</v>
      </c>
      <c r="E284" s="3" t="s">
        <v>182</v>
      </c>
      <c r="F284" s="3" t="s">
        <v>212</v>
      </c>
      <c r="G284" s="3" t="s">
        <v>27</v>
      </c>
      <c r="H284" s="17">
        <v>402965.83</v>
      </c>
      <c r="I284" s="17">
        <v>927758.54</v>
      </c>
      <c r="J284" s="17">
        <v>927758.54</v>
      </c>
    </row>
    <row r="285" spans="1:10" ht="72.75" hidden="1" customHeight="1" x14ac:dyDescent="0.2">
      <c r="A285" s="29"/>
      <c r="B285" s="14"/>
      <c r="C285" s="14"/>
      <c r="D285" s="14"/>
      <c r="E285" s="14"/>
      <c r="F285" s="14"/>
      <c r="G285" s="14"/>
      <c r="H285" s="17">
        <f>H286</f>
        <v>0</v>
      </c>
      <c r="I285" s="17">
        <f t="shared" ref="I285:J285" si="90">I286</f>
        <v>0</v>
      </c>
      <c r="J285" s="17">
        <f t="shared" si="90"/>
        <v>0</v>
      </c>
    </row>
    <row r="286" spans="1:10" ht="57" hidden="1" customHeight="1" x14ac:dyDescent="0.2">
      <c r="A286" s="29"/>
      <c r="B286" s="14"/>
      <c r="C286" s="14"/>
      <c r="D286" s="14"/>
      <c r="E286" s="14"/>
      <c r="F286" s="14"/>
      <c r="G286" s="14"/>
      <c r="H286" s="17"/>
      <c r="I286" s="17"/>
      <c r="J286" s="17"/>
    </row>
    <row r="287" spans="1:10" ht="42.75" hidden="1" customHeight="1" x14ac:dyDescent="0.2">
      <c r="A287" s="29"/>
      <c r="B287" s="14"/>
      <c r="C287" s="14"/>
      <c r="D287" s="14"/>
      <c r="E287" s="14"/>
      <c r="F287" s="14"/>
      <c r="G287" s="14"/>
      <c r="H287" s="17"/>
      <c r="I287" s="17"/>
      <c r="J287" s="17"/>
    </row>
    <row r="288" spans="1:10" ht="48.95" customHeight="1" x14ac:dyDescent="0.2">
      <c r="A288" s="4" t="s">
        <v>213</v>
      </c>
      <c r="B288" s="5" t="s">
        <v>180</v>
      </c>
      <c r="C288" s="3">
        <v>4</v>
      </c>
      <c r="D288" s="5" t="s">
        <v>89</v>
      </c>
      <c r="E288" s="6" t="s">
        <v>0</v>
      </c>
      <c r="F288" s="6" t="s">
        <v>0</v>
      </c>
      <c r="G288" s="6" t="s">
        <v>0</v>
      </c>
      <c r="H288" s="7">
        <f>H289</f>
        <v>4600000</v>
      </c>
      <c r="I288" s="7">
        <f t="shared" ref="I288:J290" si="91">I289</f>
        <v>4600000</v>
      </c>
      <c r="J288" s="7">
        <f t="shared" si="91"/>
        <v>4600000</v>
      </c>
    </row>
    <row r="289" spans="1:10" ht="48.95" customHeight="1" x14ac:dyDescent="0.2">
      <c r="A289" s="4" t="s">
        <v>181</v>
      </c>
      <c r="B289" s="5" t="s">
        <v>180</v>
      </c>
      <c r="C289" s="3">
        <v>4</v>
      </c>
      <c r="D289" s="5" t="s">
        <v>89</v>
      </c>
      <c r="E289" s="5" t="s">
        <v>182</v>
      </c>
      <c r="F289" s="8" t="s">
        <v>0</v>
      </c>
      <c r="G289" s="8" t="s">
        <v>0</v>
      </c>
      <c r="H289" s="7">
        <f>H290</f>
        <v>4600000</v>
      </c>
      <c r="I289" s="7">
        <f t="shared" si="91"/>
        <v>4600000</v>
      </c>
      <c r="J289" s="7">
        <f t="shared" si="91"/>
        <v>4600000</v>
      </c>
    </row>
    <row r="290" spans="1:10" ht="176.45" customHeight="1" x14ac:dyDescent="0.2">
      <c r="A290" s="9" t="s">
        <v>214</v>
      </c>
      <c r="B290" s="3" t="s">
        <v>180</v>
      </c>
      <c r="C290" s="3">
        <v>4</v>
      </c>
      <c r="D290" s="3" t="s">
        <v>89</v>
      </c>
      <c r="E290" s="3" t="s">
        <v>182</v>
      </c>
      <c r="F290" s="3" t="s">
        <v>215</v>
      </c>
      <c r="G290" s="10" t="s">
        <v>0</v>
      </c>
      <c r="H290" s="11">
        <f>H291</f>
        <v>4600000</v>
      </c>
      <c r="I290" s="11">
        <f t="shared" si="91"/>
        <v>4600000</v>
      </c>
      <c r="J290" s="11">
        <f t="shared" si="91"/>
        <v>4600000</v>
      </c>
    </row>
    <row r="291" spans="1:10" ht="64.5" customHeight="1" x14ac:dyDescent="0.2">
      <c r="A291" s="9" t="s">
        <v>24</v>
      </c>
      <c r="B291" s="3" t="s">
        <v>180</v>
      </c>
      <c r="C291" s="3">
        <v>4</v>
      </c>
      <c r="D291" s="3" t="s">
        <v>89</v>
      </c>
      <c r="E291" s="3" t="s">
        <v>182</v>
      </c>
      <c r="F291" s="3" t="s">
        <v>215</v>
      </c>
      <c r="G291" s="3" t="s">
        <v>25</v>
      </c>
      <c r="H291" s="11">
        <v>4600000</v>
      </c>
      <c r="I291" s="11">
        <v>4600000</v>
      </c>
      <c r="J291" s="11">
        <v>4600000</v>
      </c>
    </row>
    <row r="292" spans="1:10" ht="32.25" customHeight="1" x14ac:dyDescent="0.2">
      <c r="A292" s="9" t="s">
        <v>26</v>
      </c>
      <c r="B292" s="3" t="s">
        <v>180</v>
      </c>
      <c r="C292" s="3">
        <v>4</v>
      </c>
      <c r="D292" s="3" t="s">
        <v>89</v>
      </c>
      <c r="E292" s="3" t="s">
        <v>182</v>
      </c>
      <c r="F292" s="3" t="s">
        <v>215</v>
      </c>
      <c r="G292" s="3" t="s">
        <v>27</v>
      </c>
      <c r="H292" s="11">
        <v>4600000</v>
      </c>
      <c r="I292" s="11">
        <v>4600000</v>
      </c>
      <c r="J292" s="11">
        <v>4600000</v>
      </c>
    </row>
    <row r="293" spans="1:10" ht="64.5" customHeight="1" x14ac:dyDescent="0.2">
      <c r="A293" s="4" t="s">
        <v>120</v>
      </c>
      <c r="B293" s="5" t="s">
        <v>180</v>
      </c>
      <c r="C293" s="3">
        <v>4</v>
      </c>
      <c r="D293" s="5">
        <v>21</v>
      </c>
      <c r="E293" s="5"/>
      <c r="F293" s="6" t="s">
        <v>0</v>
      </c>
      <c r="G293" s="6" t="s">
        <v>0</v>
      </c>
      <c r="H293" s="23">
        <f>H294</f>
        <v>50000</v>
      </c>
      <c r="I293" s="7"/>
      <c r="J293" s="7">
        <f t="shared" ref="J293:J295" si="92">J294</f>
        <v>0</v>
      </c>
    </row>
    <row r="294" spans="1:10" ht="48.95" customHeight="1" x14ac:dyDescent="0.2">
      <c r="A294" s="4" t="s">
        <v>181</v>
      </c>
      <c r="B294" s="5" t="s">
        <v>180</v>
      </c>
      <c r="C294" s="3">
        <v>4</v>
      </c>
      <c r="D294" s="5">
        <v>21</v>
      </c>
      <c r="E294" s="5">
        <v>2</v>
      </c>
      <c r="F294" s="5"/>
      <c r="G294" s="8" t="s">
        <v>0</v>
      </c>
      <c r="H294" s="22">
        <f>H295</f>
        <v>50000</v>
      </c>
      <c r="I294" s="7"/>
      <c r="J294" s="7">
        <f t="shared" si="92"/>
        <v>0</v>
      </c>
    </row>
    <row r="295" spans="1:10" ht="64.5" customHeight="1" x14ac:dyDescent="0.2">
      <c r="A295" s="9" t="s">
        <v>216</v>
      </c>
      <c r="B295" s="3" t="s">
        <v>180</v>
      </c>
      <c r="C295" s="3">
        <v>4</v>
      </c>
      <c r="D295" s="3">
        <v>21</v>
      </c>
      <c r="E295" s="3" t="s">
        <v>182</v>
      </c>
      <c r="F295" s="3">
        <v>82370</v>
      </c>
      <c r="G295" s="3"/>
      <c r="H295" s="20">
        <v>50000</v>
      </c>
      <c r="I295" s="11"/>
      <c r="J295" s="11">
        <f t="shared" si="92"/>
        <v>0</v>
      </c>
    </row>
    <row r="296" spans="1:10" ht="64.5" customHeight="1" x14ac:dyDescent="0.2">
      <c r="A296" s="9" t="s">
        <v>24</v>
      </c>
      <c r="B296" s="3" t="s">
        <v>180</v>
      </c>
      <c r="C296" s="3">
        <v>4</v>
      </c>
      <c r="D296" s="3">
        <v>21</v>
      </c>
      <c r="E296" s="3" t="s">
        <v>182</v>
      </c>
      <c r="F296" s="3">
        <v>82370</v>
      </c>
      <c r="G296" s="3">
        <v>600</v>
      </c>
      <c r="H296" s="21">
        <v>50000</v>
      </c>
      <c r="I296" s="11"/>
      <c r="J296" s="11"/>
    </row>
    <row r="297" spans="1:10" ht="32.25" customHeight="1" x14ac:dyDescent="0.2">
      <c r="A297" s="9" t="s">
        <v>26</v>
      </c>
      <c r="B297" s="3" t="s">
        <v>180</v>
      </c>
      <c r="C297" s="3">
        <v>4</v>
      </c>
      <c r="D297" s="3">
        <v>21</v>
      </c>
      <c r="E297" s="3" t="s">
        <v>182</v>
      </c>
      <c r="F297" s="3">
        <v>82370</v>
      </c>
      <c r="G297" s="3">
        <v>610</v>
      </c>
      <c r="H297" s="21">
        <v>50000</v>
      </c>
      <c r="I297" s="11"/>
      <c r="J297" s="11"/>
    </row>
    <row r="298" spans="1:10" ht="32.25" customHeight="1" x14ac:dyDescent="0.2">
      <c r="A298" s="4" t="s">
        <v>217</v>
      </c>
      <c r="B298" s="5" t="s">
        <v>180</v>
      </c>
      <c r="C298" s="3">
        <v>4</v>
      </c>
      <c r="D298" s="5">
        <v>27</v>
      </c>
      <c r="E298" s="5"/>
      <c r="F298" s="6" t="s">
        <v>0</v>
      </c>
      <c r="G298" s="6" t="s">
        <v>0</v>
      </c>
      <c r="H298" s="25">
        <f>H299</f>
        <v>844971.6</v>
      </c>
      <c r="I298" s="7">
        <f>I299</f>
        <v>844971.6</v>
      </c>
      <c r="J298" s="7">
        <f t="shared" ref="J298" si="93">J299</f>
        <v>844971.6</v>
      </c>
    </row>
    <row r="299" spans="1:10" ht="48.95" customHeight="1" x14ac:dyDescent="0.2">
      <c r="A299" s="4" t="s">
        <v>181</v>
      </c>
      <c r="B299" s="5" t="s">
        <v>180</v>
      </c>
      <c r="C299" s="3">
        <v>4</v>
      </c>
      <c r="D299" s="5">
        <v>27</v>
      </c>
      <c r="E299" s="3" t="s">
        <v>182</v>
      </c>
      <c r="F299" s="5"/>
      <c r="G299" s="8" t="s">
        <v>0</v>
      </c>
      <c r="H299" s="19">
        <f>H300</f>
        <v>844971.6</v>
      </c>
      <c r="I299" s="7">
        <f>H300</f>
        <v>844971.6</v>
      </c>
      <c r="J299" s="7">
        <f>I300</f>
        <v>844971.6</v>
      </c>
    </row>
    <row r="300" spans="1:10" ht="96.6" customHeight="1" x14ac:dyDescent="0.2">
      <c r="A300" s="9" t="s">
        <v>219</v>
      </c>
      <c r="B300" s="3" t="s">
        <v>180</v>
      </c>
      <c r="C300" s="3">
        <v>4</v>
      </c>
      <c r="D300" s="3" t="s">
        <v>218</v>
      </c>
      <c r="E300" s="3" t="s">
        <v>182</v>
      </c>
      <c r="F300" s="3" t="s">
        <v>220</v>
      </c>
      <c r="G300" s="10" t="s">
        <v>0</v>
      </c>
      <c r="H300" s="24">
        <f>I301</f>
        <v>844971.6</v>
      </c>
      <c r="I300" s="11">
        <f>J301</f>
        <v>844971.6</v>
      </c>
      <c r="J300" s="11">
        <f>J301</f>
        <v>844971.6</v>
      </c>
    </row>
    <row r="301" spans="1:10" ht="64.5" customHeight="1" x14ac:dyDescent="0.2">
      <c r="A301" s="9" t="s">
        <v>24</v>
      </c>
      <c r="B301" s="3" t="s">
        <v>180</v>
      </c>
      <c r="C301" s="3">
        <v>4</v>
      </c>
      <c r="D301" s="5">
        <v>27</v>
      </c>
      <c r="E301" s="3" t="s">
        <v>182</v>
      </c>
      <c r="F301" s="3" t="s">
        <v>220</v>
      </c>
      <c r="G301" s="3">
        <v>600</v>
      </c>
      <c r="H301" s="21">
        <v>844971.6</v>
      </c>
      <c r="I301" s="11">
        <v>844971.6</v>
      </c>
      <c r="J301" s="11">
        <v>844971.6</v>
      </c>
    </row>
    <row r="302" spans="1:10" ht="32.25" customHeight="1" x14ac:dyDescent="0.2">
      <c r="A302" s="9" t="s">
        <v>26</v>
      </c>
      <c r="B302" s="3" t="s">
        <v>180</v>
      </c>
      <c r="C302" s="3">
        <v>4</v>
      </c>
      <c r="D302" s="5">
        <v>27</v>
      </c>
      <c r="E302" s="3" t="s">
        <v>182</v>
      </c>
      <c r="F302" s="3" t="s">
        <v>220</v>
      </c>
      <c r="G302" s="3">
        <v>610</v>
      </c>
      <c r="H302" s="21">
        <v>844971.6</v>
      </c>
      <c r="I302" s="11">
        <v>844971.6</v>
      </c>
      <c r="J302" s="11">
        <v>844971.6</v>
      </c>
    </row>
    <row r="303" spans="1:10" ht="84.75" customHeight="1" x14ac:dyDescent="0.2">
      <c r="A303" s="4" t="s">
        <v>278</v>
      </c>
      <c r="B303" s="32" t="s">
        <v>180</v>
      </c>
      <c r="C303" s="32" t="s">
        <v>12</v>
      </c>
      <c r="D303" s="32" t="s">
        <v>277</v>
      </c>
      <c r="E303" s="5"/>
      <c r="F303" s="5"/>
      <c r="G303" s="5"/>
      <c r="H303" s="33">
        <f>H304</f>
        <v>1058908.79</v>
      </c>
      <c r="I303" s="33">
        <f t="shared" ref="I303:J304" si="94">I304</f>
        <v>1043862.88</v>
      </c>
      <c r="J303" s="33">
        <f t="shared" si="94"/>
        <v>1043862.88</v>
      </c>
    </row>
    <row r="304" spans="1:10" ht="76.5" customHeight="1" x14ac:dyDescent="0.2">
      <c r="A304" s="29" t="s">
        <v>276</v>
      </c>
      <c r="B304" s="14" t="s">
        <v>180</v>
      </c>
      <c r="C304" s="14" t="s">
        <v>12</v>
      </c>
      <c r="D304" s="14" t="s">
        <v>277</v>
      </c>
      <c r="E304" s="14" t="s">
        <v>182</v>
      </c>
      <c r="F304" s="14" t="s">
        <v>275</v>
      </c>
      <c r="G304" s="14"/>
      <c r="H304" s="21">
        <f>H305</f>
        <v>1058908.79</v>
      </c>
      <c r="I304" s="21">
        <f t="shared" si="94"/>
        <v>1043862.88</v>
      </c>
      <c r="J304" s="21">
        <f t="shared" si="94"/>
        <v>1043862.88</v>
      </c>
    </row>
    <row r="305" spans="1:10" ht="59.25" customHeight="1" x14ac:dyDescent="0.2">
      <c r="A305" s="29" t="s">
        <v>24</v>
      </c>
      <c r="B305" s="14" t="s">
        <v>180</v>
      </c>
      <c r="C305" s="14" t="s">
        <v>12</v>
      </c>
      <c r="D305" s="14" t="s">
        <v>277</v>
      </c>
      <c r="E305" s="14" t="s">
        <v>182</v>
      </c>
      <c r="F305" s="14" t="s">
        <v>275</v>
      </c>
      <c r="G305" s="14" t="s">
        <v>25</v>
      </c>
      <c r="H305" s="21">
        <v>1058908.79</v>
      </c>
      <c r="I305" s="11">
        <v>1043862.88</v>
      </c>
      <c r="J305" s="11">
        <v>1043862.88</v>
      </c>
    </row>
    <row r="306" spans="1:10" ht="32.25" customHeight="1" x14ac:dyDescent="0.2">
      <c r="A306" s="29" t="s">
        <v>26</v>
      </c>
      <c r="B306" s="14" t="s">
        <v>180</v>
      </c>
      <c r="C306" s="14" t="s">
        <v>12</v>
      </c>
      <c r="D306" s="14" t="s">
        <v>277</v>
      </c>
      <c r="E306" s="14" t="s">
        <v>182</v>
      </c>
      <c r="F306" s="14" t="s">
        <v>275</v>
      </c>
      <c r="G306" s="14" t="s">
        <v>27</v>
      </c>
      <c r="H306" s="21">
        <v>1058908.79</v>
      </c>
      <c r="I306" s="11">
        <v>1043862.88</v>
      </c>
      <c r="J306" s="11">
        <v>1043862.88</v>
      </c>
    </row>
    <row r="307" spans="1:10" ht="32.25" customHeight="1" x14ac:dyDescent="0.2">
      <c r="A307" s="4" t="s">
        <v>221</v>
      </c>
      <c r="B307" s="5" t="s">
        <v>67</v>
      </c>
      <c r="C307" s="3">
        <v>4</v>
      </c>
      <c r="D307" s="6" t="s">
        <v>0</v>
      </c>
      <c r="E307" s="6" t="s">
        <v>0</v>
      </c>
      <c r="F307" s="6" t="s">
        <v>0</v>
      </c>
      <c r="G307" s="6" t="s">
        <v>0</v>
      </c>
      <c r="H307" s="7">
        <f>H308+H315+H320</f>
        <v>10763100</v>
      </c>
      <c r="I307" s="7">
        <f>I308+I315+I320</f>
        <v>6479100</v>
      </c>
      <c r="J307" s="7">
        <f>J308+I315+I320</f>
        <v>6479100</v>
      </c>
    </row>
    <row r="308" spans="1:10" ht="96.6" customHeight="1" x14ac:dyDescent="0.2">
      <c r="A308" s="4" t="s">
        <v>222</v>
      </c>
      <c r="B308" s="5" t="s">
        <v>67</v>
      </c>
      <c r="C308" s="3">
        <v>4</v>
      </c>
      <c r="D308" s="5">
        <v>11</v>
      </c>
      <c r="E308" s="5"/>
      <c r="F308" s="6" t="s">
        <v>0</v>
      </c>
      <c r="G308" s="6" t="s">
        <v>0</v>
      </c>
      <c r="H308" s="7">
        <f>H309</f>
        <v>5762000</v>
      </c>
      <c r="I308" s="7">
        <f>I309</f>
        <v>5478000</v>
      </c>
      <c r="J308" s="7">
        <f t="shared" ref="J308" si="95">J309</f>
        <v>5478000</v>
      </c>
    </row>
    <row r="309" spans="1:10" ht="48.95" customHeight="1" x14ac:dyDescent="0.2">
      <c r="A309" s="4" t="s">
        <v>223</v>
      </c>
      <c r="B309" s="5" t="s">
        <v>67</v>
      </c>
      <c r="C309" s="3">
        <v>4</v>
      </c>
      <c r="D309" s="5">
        <v>11</v>
      </c>
      <c r="E309" s="3" t="s">
        <v>224</v>
      </c>
      <c r="F309" s="5"/>
      <c r="G309" s="8" t="s">
        <v>0</v>
      </c>
      <c r="H309" s="7">
        <f>H310</f>
        <v>5762000</v>
      </c>
      <c r="I309" s="7">
        <f>I310</f>
        <v>5478000</v>
      </c>
      <c r="J309" s="7">
        <f>J310</f>
        <v>5478000</v>
      </c>
    </row>
    <row r="310" spans="1:10" ht="48.95" customHeight="1" x14ac:dyDescent="0.2">
      <c r="A310" s="9" t="s">
        <v>54</v>
      </c>
      <c r="B310" s="3" t="s">
        <v>67</v>
      </c>
      <c r="C310" s="3">
        <v>4</v>
      </c>
      <c r="D310" s="3">
        <v>11</v>
      </c>
      <c r="E310" s="3" t="s">
        <v>224</v>
      </c>
      <c r="F310" s="3">
        <v>80040</v>
      </c>
      <c r="G310" s="3"/>
      <c r="H310" s="11">
        <f>H311+H313</f>
        <v>5762000</v>
      </c>
      <c r="I310" s="11">
        <f>I311+I313</f>
        <v>5478000</v>
      </c>
      <c r="J310" s="11">
        <f>J311+I313</f>
        <v>5478000</v>
      </c>
    </row>
    <row r="311" spans="1:10" ht="127.9" customHeight="1" x14ac:dyDescent="0.2">
      <c r="A311" s="9" t="s">
        <v>40</v>
      </c>
      <c r="B311" s="3" t="s">
        <v>67</v>
      </c>
      <c r="C311" s="3">
        <v>4</v>
      </c>
      <c r="D311" s="3">
        <v>11</v>
      </c>
      <c r="E311" s="3" t="s">
        <v>224</v>
      </c>
      <c r="F311" s="3">
        <v>80040</v>
      </c>
      <c r="G311" s="3">
        <v>100</v>
      </c>
      <c r="H311" s="3">
        <v>5418000</v>
      </c>
      <c r="I311" s="17">
        <v>5408000</v>
      </c>
      <c r="J311" s="17">
        <v>5408000</v>
      </c>
    </row>
    <row r="312" spans="1:10" ht="48.95" customHeight="1" x14ac:dyDescent="0.2">
      <c r="A312" s="9" t="s">
        <v>42</v>
      </c>
      <c r="B312" s="3" t="s">
        <v>67</v>
      </c>
      <c r="C312" s="3">
        <v>4</v>
      </c>
      <c r="D312" s="3" t="s">
        <v>37</v>
      </c>
      <c r="E312" s="3" t="s">
        <v>224</v>
      </c>
      <c r="F312" s="3" t="s">
        <v>55</v>
      </c>
      <c r="G312" s="3" t="s">
        <v>43</v>
      </c>
      <c r="H312" s="17">
        <v>5418000</v>
      </c>
      <c r="I312" s="17">
        <v>5408000</v>
      </c>
      <c r="J312" s="17">
        <v>5408000</v>
      </c>
    </row>
    <row r="313" spans="1:10" ht="48.95" customHeight="1" x14ac:dyDescent="0.2">
      <c r="A313" s="9" t="s">
        <v>28</v>
      </c>
      <c r="B313" s="3" t="s">
        <v>67</v>
      </c>
      <c r="C313" s="3">
        <v>4</v>
      </c>
      <c r="D313" s="3" t="s">
        <v>37</v>
      </c>
      <c r="E313" s="3" t="s">
        <v>224</v>
      </c>
      <c r="F313" s="3" t="s">
        <v>55</v>
      </c>
      <c r="G313" s="3" t="s">
        <v>29</v>
      </c>
      <c r="H313" s="17">
        <v>344000</v>
      </c>
      <c r="I313" s="17">
        <v>70000</v>
      </c>
      <c r="J313" s="17">
        <v>70000</v>
      </c>
    </row>
    <row r="314" spans="1:10" ht="64.5" customHeight="1" x14ac:dyDescent="0.2">
      <c r="A314" s="9" t="s">
        <v>30</v>
      </c>
      <c r="B314" s="3" t="s">
        <v>67</v>
      </c>
      <c r="C314" s="3">
        <v>4</v>
      </c>
      <c r="D314" s="3" t="s">
        <v>37</v>
      </c>
      <c r="E314" s="3" t="s">
        <v>224</v>
      </c>
      <c r="F314" s="3" t="s">
        <v>55</v>
      </c>
      <c r="G314" s="3" t="s">
        <v>31</v>
      </c>
      <c r="H314" s="17">
        <v>344000</v>
      </c>
      <c r="I314" s="17">
        <v>70000</v>
      </c>
      <c r="J314" s="17">
        <v>70000</v>
      </c>
    </row>
    <row r="315" spans="1:10" ht="48.95" customHeight="1" x14ac:dyDescent="0.2">
      <c r="A315" s="4" t="s">
        <v>225</v>
      </c>
      <c r="B315" s="5" t="s">
        <v>67</v>
      </c>
      <c r="C315" s="3">
        <v>4</v>
      </c>
      <c r="D315" s="5" t="s">
        <v>67</v>
      </c>
      <c r="E315" s="6" t="s">
        <v>0</v>
      </c>
      <c r="F315" s="6" t="s">
        <v>0</v>
      </c>
      <c r="G315" s="6" t="s">
        <v>0</v>
      </c>
      <c r="H315" s="7">
        <f>H316</f>
        <v>1001100</v>
      </c>
      <c r="I315" s="7">
        <f t="shared" ref="I315:J317" si="96">I316</f>
        <v>1001100</v>
      </c>
      <c r="J315" s="7">
        <f t="shared" si="96"/>
        <v>1001100</v>
      </c>
    </row>
    <row r="316" spans="1:10" ht="48.95" customHeight="1" x14ac:dyDescent="0.2">
      <c r="A316" s="4" t="s">
        <v>223</v>
      </c>
      <c r="B316" s="5" t="s">
        <v>67</v>
      </c>
      <c r="C316" s="3">
        <v>4</v>
      </c>
      <c r="D316" s="5" t="s">
        <v>67</v>
      </c>
      <c r="E316" s="5" t="s">
        <v>224</v>
      </c>
      <c r="F316" s="8" t="s">
        <v>0</v>
      </c>
      <c r="G316" s="8" t="s">
        <v>0</v>
      </c>
      <c r="H316" s="7">
        <f>H317</f>
        <v>1001100</v>
      </c>
      <c r="I316" s="7">
        <f t="shared" si="96"/>
        <v>1001100</v>
      </c>
      <c r="J316" s="7">
        <f t="shared" si="96"/>
        <v>1001100</v>
      </c>
    </row>
    <row r="317" spans="1:10" ht="48.95" customHeight="1" x14ac:dyDescent="0.2">
      <c r="A317" s="9" t="s">
        <v>226</v>
      </c>
      <c r="B317" s="3" t="s">
        <v>67</v>
      </c>
      <c r="C317" s="3">
        <v>4</v>
      </c>
      <c r="D317" s="3" t="s">
        <v>67</v>
      </c>
      <c r="E317" s="3" t="s">
        <v>224</v>
      </c>
      <c r="F317" s="3" t="s">
        <v>227</v>
      </c>
      <c r="G317" s="10" t="s">
        <v>0</v>
      </c>
      <c r="H317" s="11">
        <f>H318</f>
        <v>1001100</v>
      </c>
      <c r="I317" s="11">
        <f t="shared" si="96"/>
        <v>1001100</v>
      </c>
      <c r="J317" s="11">
        <f t="shared" si="96"/>
        <v>1001100</v>
      </c>
    </row>
    <row r="318" spans="1:10" ht="15" customHeight="1" x14ac:dyDescent="0.2">
      <c r="A318" s="9" t="s">
        <v>92</v>
      </c>
      <c r="B318" s="3" t="s">
        <v>67</v>
      </c>
      <c r="C318" s="3">
        <v>4</v>
      </c>
      <c r="D318" s="3" t="s">
        <v>67</v>
      </c>
      <c r="E318" s="3" t="s">
        <v>224</v>
      </c>
      <c r="F318" s="3" t="s">
        <v>227</v>
      </c>
      <c r="G318" s="3" t="s">
        <v>93</v>
      </c>
      <c r="H318" s="11">
        <v>1001100</v>
      </c>
      <c r="I318" s="11">
        <v>1001100</v>
      </c>
      <c r="J318" s="11">
        <v>1001100</v>
      </c>
    </row>
    <row r="319" spans="1:10" ht="15" customHeight="1" x14ac:dyDescent="0.2">
      <c r="A319" s="9" t="s">
        <v>228</v>
      </c>
      <c r="B319" s="3" t="s">
        <v>67</v>
      </c>
      <c r="C319" s="3">
        <v>4</v>
      </c>
      <c r="D319" s="3" t="s">
        <v>67</v>
      </c>
      <c r="E319" s="3" t="s">
        <v>224</v>
      </c>
      <c r="F319" s="3" t="s">
        <v>227</v>
      </c>
      <c r="G319" s="3" t="s">
        <v>229</v>
      </c>
      <c r="H319" s="11">
        <v>1001100</v>
      </c>
      <c r="I319" s="11">
        <v>1001100</v>
      </c>
      <c r="J319" s="11">
        <v>1001100</v>
      </c>
    </row>
    <row r="320" spans="1:10" ht="64.5" customHeight="1" x14ac:dyDescent="0.2">
      <c r="A320" s="4" t="s">
        <v>230</v>
      </c>
      <c r="B320" s="5" t="s">
        <v>67</v>
      </c>
      <c r="C320" s="3">
        <v>4</v>
      </c>
      <c r="D320" s="5" t="s">
        <v>71</v>
      </c>
      <c r="E320" s="6" t="s">
        <v>0</v>
      </c>
      <c r="F320" s="6" t="s">
        <v>0</v>
      </c>
      <c r="G320" s="6" t="s">
        <v>0</v>
      </c>
      <c r="H320" s="7">
        <f>H321</f>
        <v>4000000</v>
      </c>
      <c r="I320" s="7">
        <f t="shared" ref="I320:J322" si="97">I321</f>
        <v>0</v>
      </c>
      <c r="J320" s="7">
        <f t="shared" si="97"/>
        <v>0</v>
      </c>
    </row>
    <row r="321" spans="1:10" ht="48.95" customHeight="1" x14ac:dyDescent="0.2">
      <c r="A321" s="4" t="s">
        <v>223</v>
      </c>
      <c r="B321" s="5" t="s">
        <v>67</v>
      </c>
      <c r="C321" s="3">
        <v>4</v>
      </c>
      <c r="D321" s="5" t="s">
        <v>71</v>
      </c>
      <c r="E321" s="5" t="s">
        <v>224</v>
      </c>
      <c r="F321" s="8" t="s">
        <v>0</v>
      </c>
      <c r="G321" s="8" t="s">
        <v>0</v>
      </c>
      <c r="H321" s="7">
        <f>H322</f>
        <v>4000000</v>
      </c>
      <c r="I321" s="7">
        <f t="shared" si="97"/>
        <v>0</v>
      </c>
      <c r="J321" s="7">
        <f t="shared" si="97"/>
        <v>0</v>
      </c>
    </row>
    <row r="322" spans="1:10" ht="80.099999999999994" customHeight="1" x14ac:dyDescent="0.2">
      <c r="A322" s="9" t="s">
        <v>231</v>
      </c>
      <c r="B322" s="3" t="s">
        <v>67</v>
      </c>
      <c r="C322" s="3">
        <v>4</v>
      </c>
      <c r="D322" s="3" t="s">
        <v>71</v>
      </c>
      <c r="E322" s="3" t="s">
        <v>224</v>
      </c>
      <c r="F322" s="3" t="s">
        <v>232</v>
      </c>
      <c r="G322" s="10" t="s">
        <v>0</v>
      </c>
      <c r="H322" s="11">
        <f>H323</f>
        <v>4000000</v>
      </c>
      <c r="I322" s="11">
        <f t="shared" si="97"/>
        <v>0</v>
      </c>
      <c r="J322" s="11">
        <f t="shared" si="97"/>
        <v>0</v>
      </c>
    </row>
    <row r="323" spans="1:10" ht="15" customHeight="1" x14ac:dyDescent="0.2">
      <c r="A323" s="9" t="s">
        <v>92</v>
      </c>
      <c r="B323" s="3" t="s">
        <v>67</v>
      </c>
      <c r="C323" s="3">
        <v>4</v>
      </c>
      <c r="D323" s="3" t="s">
        <v>71</v>
      </c>
      <c r="E323" s="3" t="s">
        <v>224</v>
      </c>
      <c r="F323" s="3" t="s">
        <v>232</v>
      </c>
      <c r="G323" s="3" t="s">
        <v>93</v>
      </c>
      <c r="H323" s="11">
        <v>4000000</v>
      </c>
      <c r="I323" s="11"/>
      <c r="J323" s="11"/>
    </row>
    <row r="324" spans="1:10" ht="15" customHeight="1" x14ac:dyDescent="0.2">
      <c r="A324" s="9" t="s">
        <v>228</v>
      </c>
      <c r="B324" s="3" t="s">
        <v>67</v>
      </c>
      <c r="C324" s="3">
        <v>4</v>
      </c>
      <c r="D324" s="3" t="s">
        <v>71</v>
      </c>
      <c r="E324" s="3" t="s">
        <v>224</v>
      </c>
      <c r="F324" s="3" t="s">
        <v>232</v>
      </c>
      <c r="G324" s="3" t="s">
        <v>229</v>
      </c>
      <c r="H324" s="11">
        <v>4000000</v>
      </c>
      <c r="I324" s="11"/>
      <c r="J324" s="11"/>
    </row>
    <row r="325" spans="1:10" ht="24" customHeight="1" x14ac:dyDescent="0.2">
      <c r="A325" s="4" t="s">
        <v>233</v>
      </c>
      <c r="B325" s="5" t="s">
        <v>234</v>
      </c>
      <c r="C325" s="6" t="s">
        <v>0</v>
      </c>
      <c r="D325" s="6" t="s">
        <v>0</v>
      </c>
      <c r="E325" s="6" t="s">
        <v>0</v>
      </c>
      <c r="F325" s="6" t="s">
        <v>0</v>
      </c>
      <c r="G325" s="6" t="s">
        <v>0</v>
      </c>
      <c r="H325" s="7">
        <f>H326+H335+H341</f>
        <v>1761700</v>
      </c>
      <c r="I325" s="7">
        <f t="shared" ref="I325:J325" si="98">I326+I335+I341</f>
        <v>5043987.5</v>
      </c>
      <c r="J325" s="7">
        <f t="shared" si="98"/>
        <v>9230450</v>
      </c>
    </row>
    <row r="326" spans="1:10" ht="32.25" customHeight="1" x14ac:dyDescent="0.2">
      <c r="A326" s="4" t="s">
        <v>237</v>
      </c>
      <c r="B326" s="5" t="s">
        <v>234</v>
      </c>
      <c r="C326" s="5" t="s">
        <v>21</v>
      </c>
      <c r="D326" s="5" t="s">
        <v>22</v>
      </c>
      <c r="E326" s="5" t="s">
        <v>238</v>
      </c>
      <c r="F326" s="8" t="s">
        <v>0</v>
      </c>
      <c r="G326" s="8" t="s">
        <v>0</v>
      </c>
      <c r="H326" s="7">
        <f>H327+H332</f>
        <v>645800</v>
      </c>
      <c r="I326" s="7">
        <f t="shared" ref="I326:J326" si="99">I327+I332</f>
        <v>469300</v>
      </c>
      <c r="J326" s="7">
        <f t="shared" si="99"/>
        <v>469300</v>
      </c>
    </row>
    <row r="327" spans="1:10" ht="48.95" customHeight="1" x14ac:dyDescent="0.2">
      <c r="A327" s="9" t="s">
        <v>54</v>
      </c>
      <c r="B327" s="3" t="s">
        <v>234</v>
      </c>
      <c r="C327" s="3" t="s">
        <v>21</v>
      </c>
      <c r="D327" s="3" t="s">
        <v>22</v>
      </c>
      <c r="E327" s="3" t="s">
        <v>238</v>
      </c>
      <c r="F327" s="3" t="s">
        <v>55</v>
      </c>
      <c r="G327" s="10" t="s">
        <v>0</v>
      </c>
      <c r="H327" s="11">
        <f>H328+H330</f>
        <v>495800</v>
      </c>
      <c r="I327" s="11">
        <f t="shared" ref="I327:J327" si="100">I328+I330</f>
        <v>469300</v>
      </c>
      <c r="J327" s="11">
        <f t="shared" si="100"/>
        <v>469300</v>
      </c>
    </row>
    <row r="328" spans="1:10" ht="127.9" customHeight="1" x14ac:dyDescent="0.2">
      <c r="A328" s="9" t="s">
        <v>40</v>
      </c>
      <c r="B328" s="3" t="s">
        <v>234</v>
      </c>
      <c r="C328" s="3" t="s">
        <v>21</v>
      </c>
      <c r="D328" s="3" t="s">
        <v>22</v>
      </c>
      <c r="E328" s="3" t="s">
        <v>238</v>
      </c>
      <c r="F328" s="3" t="s">
        <v>55</v>
      </c>
      <c r="G328" s="3" t="s">
        <v>41</v>
      </c>
      <c r="H328" s="17">
        <v>456800</v>
      </c>
      <c r="I328" s="17">
        <v>451300</v>
      </c>
      <c r="J328" s="17">
        <v>451300</v>
      </c>
    </row>
    <row r="329" spans="1:10" ht="48.95" customHeight="1" x14ac:dyDescent="0.2">
      <c r="A329" s="9" t="s">
        <v>42</v>
      </c>
      <c r="B329" s="3" t="s">
        <v>234</v>
      </c>
      <c r="C329" s="3" t="s">
        <v>21</v>
      </c>
      <c r="D329" s="3" t="s">
        <v>22</v>
      </c>
      <c r="E329" s="3" t="s">
        <v>238</v>
      </c>
      <c r="F329" s="3" t="s">
        <v>55</v>
      </c>
      <c r="G329" s="3" t="s">
        <v>43</v>
      </c>
      <c r="H329" s="17">
        <v>456800</v>
      </c>
      <c r="I329" s="17">
        <v>451300</v>
      </c>
      <c r="J329" s="17">
        <v>451300</v>
      </c>
    </row>
    <row r="330" spans="1:10" ht="48.95" customHeight="1" x14ac:dyDescent="0.2">
      <c r="A330" s="9" t="s">
        <v>28</v>
      </c>
      <c r="B330" s="3" t="s">
        <v>234</v>
      </c>
      <c r="C330" s="3" t="s">
        <v>21</v>
      </c>
      <c r="D330" s="3" t="s">
        <v>22</v>
      </c>
      <c r="E330" s="3" t="s">
        <v>238</v>
      </c>
      <c r="F330" s="3" t="s">
        <v>55</v>
      </c>
      <c r="G330" s="3" t="s">
        <v>29</v>
      </c>
      <c r="H330" s="17">
        <v>39000</v>
      </c>
      <c r="I330" s="17">
        <v>18000</v>
      </c>
      <c r="J330" s="17">
        <v>18000</v>
      </c>
    </row>
    <row r="331" spans="1:10" ht="64.5" customHeight="1" x14ac:dyDescent="0.2">
      <c r="A331" s="9" t="s">
        <v>30</v>
      </c>
      <c r="B331" s="3" t="s">
        <v>234</v>
      </c>
      <c r="C331" s="3" t="s">
        <v>21</v>
      </c>
      <c r="D331" s="3" t="s">
        <v>22</v>
      </c>
      <c r="E331" s="3" t="s">
        <v>238</v>
      </c>
      <c r="F331" s="3" t="s">
        <v>55</v>
      </c>
      <c r="G331" s="3" t="s">
        <v>31</v>
      </c>
      <c r="H331" s="17">
        <v>39000</v>
      </c>
      <c r="I331" s="17">
        <v>18000</v>
      </c>
      <c r="J331" s="17">
        <v>18000</v>
      </c>
    </row>
    <row r="332" spans="1:10" ht="64.5" customHeight="1" x14ac:dyDescent="0.2">
      <c r="A332" s="9" t="s">
        <v>60</v>
      </c>
      <c r="B332" s="3" t="s">
        <v>234</v>
      </c>
      <c r="C332" s="3" t="s">
        <v>21</v>
      </c>
      <c r="D332" s="3" t="s">
        <v>22</v>
      </c>
      <c r="E332" s="3" t="s">
        <v>238</v>
      </c>
      <c r="F332" s="3" t="s">
        <v>61</v>
      </c>
      <c r="G332" s="10" t="s">
        <v>0</v>
      </c>
      <c r="H332" s="11">
        <f>H333</f>
        <v>150000</v>
      </c>
      <c r="I332" s="11">
        <f t="shared" ref="I332:J332" si="101">I333</f>
        <v>0</v>
      </c>
      <c r="J332" s="11">
        <f t="shared" si="101"/>
        <v>0</v>
      </c>
    </row>
    <row r="333" spans="1:10" ht="48.95" customHeight="1" x14ac:dyDescent="0.2">
      <c r="A333" s="9" t="s">
        <v>28</v>
      </c>
      <c r="B333" s="3" t="s">
        <v>234</v>
      </c>
      <c r="C333" s="3" t="s">
        <v>21</v>
      </c>
      <c r="D333" s="3" t="s">
        <v>22</v>
      </c>
      <c r="E333" s="3" t="s">
        <v>238</v>
      </c>
      <c r="F333" s="3" t="s">
        <v>61</v>
      </c>
      <c r="G333" s="3" t="s">
        <v>29</v>
      </c>
      <c r="H333" s="17">
        <v>150000</v>
      </c>
      <c r="I333" s="11"/>
      <c r="J333" s="11"/>
    </row>
    <row r="334" spans="1:10" ht="64.5" customHeight="1" x14ac:dyDescent="0.2">
      <c r="A334" s="9" t="s">
        <v>30</v>
      </c>
      <c r="B334" s="3" t="s">
        <v>234</v>
      </c>
      <c r="C334" s="3" t="s">
        <v>21</v>
      </c>
      <c r="D334" s="3" t="s">
        <v>22</v>
      </c>
      <c r="E334" s="3" t="s">
        <v>238</v>
      </c>
      <c r="F334" s="3" t="s">
        <v>61</v>
      </c>
      <c r="G334" s="3" t="s">
        <v>31</v>
      </c>
      <c r="H334" s="17">
        <v>150000</v>
      </c>
      <c r="I334" s="11"/>
      <c r="J334" s="11"/>
    </row>
    <row r="335" spans="1:10" ht="32.25" customHeight="1" x14ac:dyDescent="0.2">
      <c r="A335" s="4" t="s">
        <v>239</v>
      </c>
      <c r="B335" s="5" t="s">
        <v>234</v>
      </c>
      <c r="C335" s="5" t="s">
        <v>21</v>
      </c>
      <c r="D335" s="5" t="s">
        <v>22</v>
      </c>
      <c r="E335" s="5" t="s">
        <v>240</v>
      </c>
      <c r="F335" s="8" t="s">
        <v>0</v>
      </c>
      <c r="G335" s="8" t="s">
        <v>0</v>
      </c>
      <c r="H335" s="7">
        <f>H336</f>
        <v>1015900</v>
      </c>
      <c r="I335" s="7">
        <f t="shared" ref="I335:J335" si="102">I336</f>
        <v>997500</v>
      </c>
      <c r="J335" s="7">
        <f t="shared" si="102"/>
        <v>997500</v>
      </c>
    </row>
    <row r="336" spans="1:10" ht="48.95" customHeight="1" x14ac:dyDescent="0.2">
      <c r="A336" s="9" t="s">
        <v>54</v>
      </c>
      <c r="B336" s="3" t="s">
        <v>234</v>
      </c>
      <c r="C336" s="3" t="s">
        <v>21</v>
      </c>
      <c r="D336" s="3" t="s">
        <v>22</v>
      </c>
      <c r="E336" s="3" t="s">
        <v>240</v>
      </c>
      <c r="F336" s="3" t="s">
        <v>55</v>
      </c>
      <c r="G336" s="10" t="s">
        <v>0</v>
      </c>
      <c r="H336" s="11">
        <f>H337+H339</f>
        <v>1015900</v>
      </c>
      <c r="I336" s="11">
        <f t="shared" ref="I336:J336" si="103">I337+I339</f>
        <v>997500</v>
      </c>
      <c r="J336" s="11">
        <f t="shared" si="103"/>
        <v>997500</v>
      </c>
    </row>
    <row r="337" spans="1:10" ht="127.9" customHeight="1" x14ac:dyDescent="0.2">
      <c r="A337" s="9" t="s">
        <v>40</v>
      </c>
      <c r="B337" s="3" t="s">
        <v>234</v>
      </c>
      <c r="C337" s="3" t="s">
        <v>21</v>
      </c>
      <c r="D337" s="3" t="s">
        <v>22</v>
      </c>
      <c r="E337" s="3" t="s">
        <v>240</v>
      </c>
      <c r="F337" s="3" t="s">
        <v>55</v>
      </c>
      <c r="G337" s="3" t="s">
        <v>41</v>
      </c>
      <c r="H337" s="17">
        <v>1001500</v>
      </c>
      <c r="I337" s="17">
        <v>995500</v>
      </c>
      <c r="J337" s="17">
        <v>995500</v>
      </c>
    </row>
    <row r="338" spans="1:10" ht="48.95" customHeight="1" x14ac:dyDescent="0.2">
      <c r="A338" s="9" t="s">
        <v>42</v>
      </c>
      <c r="B338" s="3" t="s">
        <v>234</v>
      </c>
      <c r="C338" s="3" t="s">
        <v>21</v>
      </c>
      <c r="D338" s="3" t="s">
        <v>22</v>
      </c>
      <c r="E338" s="3" t="s">
        <v>240</v>
      </c>
      <c r="F338" s="3" t="s">
        <v>55</v>
      </c>
      <c r="G338" s="3" t="s">
        <v>43</v>
      </c>
      <c r="H338" s="17">
        <v>1001500</v>
      </c>
      <c r="I338" s="17">
        <v>995500</v>
      </c>
      <c r="J338" s="17">
        <v>995500</v>
      </c>
    </row>
    <row r="339" spans="1:10" ht="48.95" customHeight="1" x14ac:dyDescent="0.2">
      <c r="A339" s="9" t="s">
        <v>28</v>
      </c>
      <c r="B339" s="3" t="s">
        <v>234</v>
      </c>
      <c r="C339" s="3" t="s">
        <v>21</v>
      </c>
      <c r="D339" s="3" t="s">
        <v>22</v>
      </c>
      <c r="E339" s="3" t="s">
        <v>240</v>
      </c>
      <c r="F339" s="3" t="s">
        <v>55</v>
      </c>
      <c r="G339" s="3" t="s">
        <v>29</v>
      </c>
      <c r="H339" s="17">
        <v>14400</v>
      </c>
      <c r="I339" s="17">
        <v>2000</v>
      </c>
      <c r="J339" s="17">
        <v>2000</v>
      </c>
    </row>
    <row r="340" spans="1:10" ht="64.5" customHeight="1" x14ac:dyDescent="0.2">
      <c r="A340" s="9" t="s">
        <v>30</v>
      </c>
      <c r="B340" s="3" t="s">
        <v>234</v>
      </c>
      <c r="C340" s="3" t="s">
        <v>21</v>
      </c>
      <c r="D340" s="3" t="s">
        <v>22</v>
      </c>
      <c r="E340" s="3" t="s">
        <v>240</v>
      </c>
      <c r="F340" s="3" t="s">
        <v>55</v>
      </c>
      <c r="G340" s="3" t="s">
        <v>31</v>
      </c>
      <c r="H340" s="17">
        <v>14400</v>
      </c>
      <c r="I340" s="17">
        <v>2000</v>
      </c>
      <c r="J340" s="17">
        <v>2000</v>
      </c>
    </row>
    <row r="341" spans="1:10" ht="48.95" customHeight="1" x14ac:dyDescent="0.2">
      <c r="A341" s="4" t="s">
        <v>223</v>
      </c>
      <c r="B341" s="5" t="s">
        <v>234</v>
      </c>
      <c r="C341" s="5" t="s">
        <v>21</v>
      </c>
      <c r="D341" s="5" t="s">
        <v>22</v>
      </c>
      <c r="E341" s="5" t="s">
        <v>224</v>
      </c>
      <c r="F341" s="8" t="s">
        <v>0</v>
      </c>
      <c r="G341" s="8" t="s">
        <v>0</v>
      </c>
      <c r="H341" s="7">
        <f>H342+H345</f>
        <v>100000</v>
      </c>
      <c r="I341" s="7">
        <f t="shared" ref="I341:J341" si="104">I342+I345</f>
        <v>3577187.5</v>
      </c>
      <c r="J341" s="7">
        <f t="shared" si="104"/>
        <v>7763650</v>
      </c>
    </row>
    <row r="342" spans="1:10" ht="26.25" customHeight="1" x14ac:dyDescent="0.2">
      <c r="A342" s="9" t="s">
        <v>241</v>
      </c>
      <c r="B342" s="3" t="s">
        <v>234</v>
      </c>
      <c r="C342" s="3" t="s">
        <v>21</v>
      </c>
      <c r="D342" s="3" t="s">
        <v>22</v>
      </c>
      <c r="E342" s="3" t="s">
        <v>224</v>
      </c>
      <c r="F342" s="3" t="s">
        <v>242</v>
      </c>
      <c r="G342" s="10" t="s">
        <v>0</v>
      </c>
      <c r="H342" s="11">
        <f>H343</f>
        <v>0</v>
      </c>
      <c r="I342" s="11">
        <f t="shared" ref="I342:J342" si="105">I343</f>
        <v>3577187.5</v>
      </c>
      <c r="J342" s="11">
        <f t="shared" si="105"/>
        <v>7763650</v>
      </c>
    </row>
    <row r="343" spans="1:10" ht="15" customHeight="1" x14ac:dyDescent="0.2">
      <c r="A343" s="9" t="s">
        <v>56</v>
      </c>
      <c r="B343" s="3" t="s">
        <v>234</v>
      </c>
      <c r="C343" s="3" t="s">
        <v>21</v>
      </c>
      <c r="D343" s="3" t="s">
        <v>22</v>
      </c>
      <c r="E343" s="3" t="s">
        <v>224</v>
      </c>
      <c r="F343" s="3" t="s">
        <v>242</v>
      </c>
      <c r="G343" s="3" t="s">
        <v>57</v>
      </c>
      <c r="H343" s="11"/>
      <c r="I343" s="11">
        <v>3577187.5</v>
      </c>
      <c r="J343" s="11">
        <v>7763650</v>
      </c>
    </row>
    <row r="344" spans="1:10" ht="15" customHeight="1" x14ac:dyDescent="0.2">
      <c r="A344" s="9" t="s">
        <v>243</v>
      </c>
      <c r="B344" s="3" t="s">
        <v>234</v>
      </c>
      <c r="C344" s="3" t="s">
        <v>21</v>
      </c>
      <c r="D344" s="3" t="s">
        <v>22</v>
      </c>
      <c r="E344" s="3" t="s">
        <v>224</v>
      </c>
      <c r="F344" s="3" t="s">
        <v>242</v>
      </c>
      <c r="G344" s="3" t="s">
        <v>244</v>
      </c>
      <c r="H344" s="11"/>
      <c r="I344" s="11">
        <v>3577187.5</v>
      </c>
      <c r="J344" s="11">
        <v>7763650</v>
      </c>
    </row>
    <row r="345" spans="1:10" ht="32.25" customHeight="1" x14ac:dyDescent="0.2">
      <c r="A345" s="9" t="s">
        <v>235</v>
      </c>
      <c r="B345" s="3" t="s">
        <v>234</v>
      </c>
      <c r="C345" s="3" t="s">
        <v>21</v>
      </c>
      <c r="D345" s="3" t="s">
        <v>22</v>
      </c>
      <c r="E345" s="3" t="s">
        <v>224</v>
      </c>
      <c r="F345" s="3" t="s">
        <v>236</v>
      </c>
      <c r="G345" s="10" t="s">
        <v>0</v>
      </c>
      <c r="H345" s="11">
        <f>H346</f>
        <v>100000</v>
      </c>
      <c r="I345" s="11">
        <f t="shared" ref="I345:J345" si="106">I346</f>
        <v>0</v>
      </c>
      <c r="J345" s="11">
        <f t="shared" si="106"/>
        <v>0</v>
      </c>
    </row>
    <row r="346" spans="1:10" ht="15" customHeight="1" x14ac:dyDescent="0.2">
      <c r="A346" s="9" t="s">
        <v>56</v>
      </c>
      <c r="B346" s="3" t="s">
        <v>234</v>
      </c>
      <c r="C346" s="3" t="s">
        <v>21</v>
      </c>
      <c r="D346" s="3" t="s">
        <v>22</v>
      </c>
      <c r="E346" s="3" t="s">
        <v>224</v>
      </c>
      <c r="F346" s="3" t="s">
        <v>236</v>
      </c>
      <c r="G346" s="3" t="s">
        <v>57</v>
      </c>
      <c r="H346" s="11">
        <v>100000</v>
      </c>
      <c r="I346" s="11"/>
      <c r="J346" s="11"/>
    </row>
    <row r="347" spans="1:10" ht="15" customHeight="1" x14ac:dyDescent="0.2">
      <c r="A347" s="9" t="s">
        <v>243</v>
      </c>
      <c r="B347" s="3" t="s">
        <v>234</v>
      </c>
      <c r="C347" s="3" t="s">
        <v>21</v>
      </c>
      <c r="D347" s="3" t="s">
        <v>22</v>
      </c>
      <c r="E347" s="3" t="s">
        <v>224</v>
      </c>
      <c r="F347" s="3" t="s">
        <v>236</v>
      </c>
      <c r="G347" s="3" t="s">
        <v>244</v>
      </c>
      <c r="H347" s="11">
        <v>100000</v>
      </c>
      <c r="I347" s="11"/>
      <c r="J347" s="11"/>
    </row>
    <row r="348" spans="1:10" ht="26.25" customHeight="1" x14ac:dyDescent="0.2">
      <c r="A348" s="37" t="s">
        <v>245</v>
      </c>
      <c r="B348" s="37"/>
      <c r="C348" s="37"/>
      <c r="D348" s="37"/>
      <c r="E348" s="37"/>
      <c r="F348" s="37"/>
      <c r="G348" s="37"/>
      <c r="H348" s="26">
        <f>H10+H227+H307+H325</f>
        <v>547350297.58000004</v>
      </c>
      <c r="I348" s="26">
        <f>I10+I227+I307+I325</f>
        <v>446690793.66999996</v>
      </c>
      <c r="J348" s="26">
        <f>J10+J227+J307+J325</f>
        <v>481462798.63999999</v>
      </c>
    </row>
  </sheetData>
  <mergeCells count="7">
    <mergeCell ref="I5:J5"/>
    <mergeCell ref="A6:J6"/>
    <mergeCell ref="A7:J7"/>
    <mergeCell ref="A348:G348"/>
    <mergeCell ref="H1:J1"/>
    <mergeCell ref="H2:J2"/>
    <mergeCell ref="H3:J3"/>
  </mergeCells>
  <pageMargins left="0.39370078740157483" right="0.39370078740157483" top="0.55118110236220474" bottom="0.51181102362204722" header="0.31496062992125984" footer="0.31496062992125984"/>
  <pageSetup paperSize="9" scale="5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2022-12-13T10:49:32Z</dcterms:modified>
</cp:coreProperties>
</file>