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6E06D29-2383-46C6-9A9B-41F06FC59A99}" xr6:coauthVersionLast="47" xr6:coauthVersionMax="47" xr10:uidLastSave="{00000000-0000-0000-0000-000000000000}"/>
  <bookViews>
    <workbookView xWindow="-120" yWindow="-120" windowWidth="19440" windowHeight="15000" xr2:uid="{00000000-000D-0000-FFFF-FFFF00000000}"/>
  </bookViews>
  <sheets>
    <sheet name="Лист1" sheetId="1" r:id="rId1"/>
    <sheet name="Лист2" sheetId="2" r:id="rId2"/>
    <sheet name="Лист3" sheetId="3" r:id="rId3"/>
  </sheets>
  <definedNames>
    <definedName name="_xlnm.Print_Area" localSheetId="0">Лист1!$A$1:$H$102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 r="F9" i="1"/>
  <c r="F100" i="1" s="1"/>
  <c r="C9" i="1"/>
  <c r="E85" i="1"/>
  <c r="E9" i="1" l="1"/>
  <c r="H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6" i="1"/>
  <c r="E87" i="1"/>
  <c r="E88" i="1"/>
  <c r="E89" i="1"/>
  <c r="E90" i="1"/>
  <c r="E91" i="1"/>
  <c r="E92" i="1"/>
  <c r="E93" i="1"/>
  <c r="E94" i="1"/>
  <c r="E95" i="1"/>
  <c r="E96" i="1"/>
  <c r="E97" i="1"/>
  <c r="E99"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9" i="1"/>
  <c r="H10" i="1"/>
  <c r="G88"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9" i="1"/>
  <c r="G9" i="1" l="1"/>
  <c r="G100" i="1" s="1"/>
  <c r="C100" i="1"/>
  <c r="D100" i="1"/>
  <c r="H100" i="1" s="1"/>
  <c r="E100" i="1" l="1"/>
</calcChain>
</file>

<file path=xl/sharedStrings.xml><?xml version="1.0" encoding="utf-8"?>
<sst xmlns="http://schemas.openxmlformats.org/spreadsheetml/2006/main" count="193" uniqueCount="185">
  <si>
    <t>Код</t>
  </si>
  <si>
    <t>Наименование групп, подгрупп,</t>
  </si>
  <si>
    <t xml:space="preserve"> в   % к плану</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</si>
  <si>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</si>
  <si>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</si>
  <si>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</si>
  <si>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</si>
  <si>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</si>
  <si>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</si>
  <si>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</si>
  <si>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</si>
  <si>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</si>
  <si>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</si>
  <si>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</si>
  <si>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</si>
  <si>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</si>
  <si>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</si>
  <si>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</si>
  <si>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</si>
  <si>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</si>
  <si>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</si>
  <si>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</si>
  <si>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</si>
  <si>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</si>
  <si>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</si>
  <si>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</si>
  <si>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</si>
  <si>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</si>
  <si>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</si>
  <si>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</si>
  <si>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</si>
  <si>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</si>
  <si>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</si>
  <si>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</si>
  <si>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</si>
  <si>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</si>
  <si>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</si>
  <si>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</si>
  <si>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</si>
  <si>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</si>
  <si>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</si>
  <si>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</si>
  <si>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</si>
  <si>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</si>
  <si>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</si>
  <si>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</si>
  <si>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</si>
  <si>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</si>
  <si>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</si>
  <si>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</si>
  <si>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</si>
  <si>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</si>
  <si>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</si>
  <si>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</si>
  <si>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</si>
  <si>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</si>
  <si>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</si>
  <si>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</si>
  <si>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</si>
  <si>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ГОСУДАРСТВЕННАЯ ПОШЛИНА, СБОРЫ</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</si>
  <si>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</si>
  <si>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</si>
  <si>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</si>
  <si>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</si>
  <si>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</si>
  <si>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</si>
  <si>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</si>
  <si>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</si>
  <si>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</si>
  <si>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</si>
  <si>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</si>
  <si>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</si>
  <si>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</si>
  <si>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</si>
  <si>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</si>
  <si>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</si>
  <si>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</si>
  <si>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</si>
  <si>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</si>
  <si>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</si>
  <si>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</si>
  <si>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</si>
  <si>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</si>
  <si>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</si>
  <si>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</si>
  <si>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</si>
  <si>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</si>
  <si>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</si>
  <si>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</si>
  <si>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</si>
  <si>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</si>
  <si>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</si>
  <si>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</si>
  <si>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</si>
  <si>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</si>
  <si>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</si>
  <si>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</si>
  <si>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</si>
  <si>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</si>
  <si>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</si>
  <si>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</si>
  <si>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</si>
  <si>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</si>
  <si>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</si>
  <si>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</si>
  <si>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</si>
  <si>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</si>
  <si>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</si>
  <si>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</si>
  <si>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</si>
  <si>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</si>
  <si>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</si>
  <si>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</si>
  <si>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</si>
  <si>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</si>
  <si>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</si>
  <si>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</si>
  <si>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</si>
  <si>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</si>
  <si>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</si>
  <si>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</si>
  <si>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</si>
  <si>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</si>
  <si>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</si>
  <si>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</si>
  <si>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</si>
  <si>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</si>
  <si>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</si>
  <si>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</si>
  <si>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</si>
  <si>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</si>
  <si>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</si>
  <si>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</si>
  <si>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</si>
  <si>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</si>
  <si>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</si>
  <si>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</si>
  <si>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</si>
  <si>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</si>
  <si>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</si>
  <si>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</si>
  <si>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</si>
  <si>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</si>
  <si>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</si>
  <si>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</si>
  <si>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</si>
  <si>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</si>
  <si>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</si>
  <si>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</si>
  <si>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</si>
  <si>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</si>
  <si>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</si>
  <si>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</si>
  <si>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</si>
  <si>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</si>
  <si>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</si>
  <si>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</si>
  <si>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</si>
  <si>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</si>
  <si>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</si>
  <si>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</si>
  <si>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</si>
  <si>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</si>
  <si>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Итого доходов</t>
  </si>
  <si>
    <t>исп.: Рожнова Д.И. 9-15-69</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</si>
  <si>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</si>
  <si>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</si>
  <si>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</si>
  <si>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t>начальник финансового отдела                                                                                                       Н.М. Филина</t>
  </si>
  <si>
    <t>ДОХОДЫ ОТ ОКАЗАНИЯ ПЛАТНЫХ УСЛУГ И КОМПЕНСАЦИИ ЗАТРАТ ГОСУДАРСТВА</t>
  </si>
  <si>
    <t>ДОХОДЫ ОТ ПРОДАЖИ МАТЕРИАЛЬНЫХ И НЕМАТЕРИАЛЬНЫХ АКТИВОВ</t>
  </si>
  <si>
    <t>БЕЗВОЗМЕЗДНЫЕ ПОСТУПЛЕНИЯ</t>
  </si>
  <si>
    <t>НАЛОГИ НА ТОВАРЫ (РАБОТЫ, УСЛУГИ), РЕАЛИЗУЕМЫЕ НА ТЕРРИТОРИИ РОССИЙСКОЙ ФЕДЕРАЦИИ</t>
  </si>
  <si>
    <t>112 00000 00 0000 000</t>
  </si>
  <si>
    <t>108 00000 00 0000 000</t>
  </si>
  <si>
    <t>108 03010 01 0000 110</t>
  </si>
  <si>
    <t>111 00000 00 0000 000</t>
  </si>
  <si>
    <t>План на 2025 г</t>
  </si>
  <si>
    <t>Факт за 2025г</t>
  </si>
  <si>
    <t xml:space="preserve"> Факт за аналог. период 2024 г.</t>
  </si>
  <si>
    <t>2025г к 2024г, +,-</t>
  </si>
  <si>
    <t xml:space="preserve"> 2025 в % к 2024 г</t>
  </si>
  <si>
    <r>
      <t xml:space="preserve"> </t>
    </r>
    <r>
      <rPr>
        <b/>
        <sz val="11"/>
        <rFont val="Times New Roman"/>
        <family val="1"/>
        <charset val="204"/>
      </rPr>
      <t>АНАЛИЗ  ИСПОЛНЕНИЯ ДОХОДОВ БЮЖЕТА РАЙОНА  на  01.04.2025 г</t>
    </r>
  </si>
  <si>
    <t>117 00000 00 0000 000</t>
  </si>
  <si>
    <t xml:space="preserve">Прочие неналоговые доходы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</si>
</sst>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
      <sz val="9"/>
      <name val="Times New Roman"/>
      <family val="1"/>
      <charset val="204"/>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8" fillId="0" borderId="0" xfId="0" applyFont="1" applyAlignment="1">
      <alignmen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Alignment="1" applyProtection="1">
      <alignment horizontal="center" vertical="top" wrapText="1"/>
      <protection locked="0"/>
    </xf>
    <xf numFmtId="2" fontId="11" fillId="0" borderId="0" xfId="0" applyNumberFormat="1" applyFont="1" applyAlignment="1" applyProtection="1">
      <alignment horizontal="center" vertical="top" wrapText="1"/>
      <protection locked="0"/>
    </xf>
    <xf numFmtId="0" fontId="11" fillId="0" borderId="0" xfId="0" applyFont="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Alignment="1" applyProtection="1">
      <alignment horizontal="center" vertical="top" wrapText="1"/>
      <protection locked="0"/>
    </xf>
    <xf numFmtId="2" fontId="7" fillId="0" borderId="0" xfId="0" applyNumberFormat="1" applyFont="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3" fillId="0" borderId="0" xfId="0" applyFont="1" applyAlignment="1">
      <alignment horizontal="center"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lignment horizontal="center" vertical="top" wrapText="1"/>
    </xf>
    <xf numFmtId="164" fontId="0" fillId="2" borderId="1" xfId="0" applyNumberFormat="1" applyFill="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4" fillId="0" borderId="2" xfId="0" applyFont="1" applyBorder="1" applyAlignment="1">
      <alignment horizontal="left" wrapText="1"/>
    </xf>
    <xf numFmtId="165" fontId="2" fillId="0" borderId="1" xfId="0" applyNumberFormat="1" applyFont="1" applyBorder="1" applyAlignment="1">
      <alignment horizontal="center" vertical="top" wrapText="1"/>
    </xf>
    <xf numFmtId="0" fontId="15" fillId="0" borderId="0" xfId="0" applyFont="1"/>
    <xf numFmtId="164" fontId="15"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xf numFmtId="0" fontId="6" fillId="0" borderId="6" xfId="0" applyFont="1" applyBorder="1" applyProtection="1">
      <protection locked="0"/>
    </xf>
    <xf numFmtId="0" fontId="0" fillId="0" borderId="6" xfId="0" applyBorder="1"/>
    <xf numFmtId="0" fontId="8" fillId="0" borderId="0" xfId="0" applyFont="1" applyProtection="1">
      <protection locked="0"/>
    </xf>
    <xf numFmtId="0" fontId="0" fillId="0" borderId="0" xfId="0"/>
    <xf numFmtId="0" fontId="12" fillId="0" borderId="0" xfId="0" applyFont="1" applyAlignment="1" applyProtection="1">
      <alignment horizontal="center" vertical="center"/>
      <protection locked="0"/>
    </xf>
    <xf numFmtId="0" fontId="0" fillId="0" borderId="0" xfId="0" applyAlignment="1">
      <alignment horizontal="center" vertical="center"/>
    </xf>
    <xf numFmtId="49" fontId="2" fillId="0" borderId="1" xfId="0" applyNumberFormat="1" applyFont="1" applyBorder="1" applyAlignment="1" applyProtection="1">
      <alignment horizontal="center"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31"/>
  <sheetViews>
    <sheetView tabSelected="1" topLeftCell="A4" workbookViewId="0">
      <selection activeCell="E38" sqref="E38"/>
    </sheetView>
  </sheetViews>
  <sheetFormatPr defaultColWidth="9.7109375" defaultRowHeight="15" x14ac:dyDescent="0.25"/>
  <cols>
    <col min="1" max="1" width="20.28515625" customWidth="1"/>
    <col min="2" max="2" width="21.85546875" customWidth="1"/>
    <col min="3" max="3" width="12.7109375" customWidth="1"/>
    <col min="4" max="4" width="9.85546875" customWidth="1"/>
    <col min="5" max="5" width="9.5703125" customWidth="1"/>
    <col min="6" max="6" width="8.7109375" customWidth="1"/>
    <col min="7" max="7" width="9.7109375" customWidth="1"/>
  </cols>
  <sheetData>
    <row r="1" spans="1:10" ht="33.75" customHeight="1" x14ac:dyDescent="0.25">
      <c r="A1" s="48" t="s">
        <v>182</v>
      </c>
      <c r="B1" s="49"/>
      <c r="C1" s="49"/>
      <c r="D1" s="49"/>
      <c r="E1" s="49"/>
      <c r="F1" s="49"/>
      <c r="G1" s="49"/>
      <c r="H1" s="49"/>
      <c r="I1" s="1"/>
      <c r="J1" s="2"/>
    </row>
    <row r="2" spans="1:10" ht="26.25" hidden="1" customHeight="1" x14ac:dyDescent="0.3">
      <c r="A2" s="3"/>
      <c r="B2" s="1"/>
      <c r="C2" s="1">
        <v>1</v>
      </c>
      <c r="D2" s="1">
        <v>4</v>
      </c>
      <c r="E2" s="1">
        <v>6</v>
      </c>
      <c r="F2" s="1">
        <v>7</v>
      </c>
      <c r="G2" s="1">
        <v>8</v>
      </c>
      <c r="H2" s="1">
        <v>9</v>
      </c>
      <c r="I2" s="1"/>
    </row>
    <row r="3" spans="1:10" ht="16.5" customHeight="1" x14ac:dyDescent="0.25">
      <c r="A3" s="42" t="s">
        <v>0</v>
      </c>
      <c r="B3" s="42" t="s">
        <v>1</v>
      </c>
      <c r="C3" s="50" t="s">
        <v>177</v>
      </c>
      <c r="D3" s="43" t="s">
        <v>178</v>
      </c>
      <c r="E3" s="43" t="s">
        <v>2</v>
      </c>
      <c r="F3" s="43" t="s">
        <v>179</v>
      </c>
      <c r="G3" s="42" t="s">
        <v>180</v>
      </c>
      <c r="H3" s="43" t="s">
        <v>181</v>
      </c>
      <c r="I3" s="5"/>
      <c r="J3" s="6"/>
    </row>
    <row r="4" spans="1:10" x14ac:dyDescent="0.25">
      <c r="A4" s="42"/>
      <c r="B4" s="42"/>
      <c r="C4" s="50"/>
      <c r="D4" s="43"/>
      <c r="E4" s="43"/>
      <c r="F4" s="43"/>
      <c r="G4" s="42"/>
      <c r="H4" s="43"/>
      <c r="I4" s="5"/>
      <c r="J4" s="6"/>
    </row>
    <row r="5" spans="1:10" ht="22.5" customHeight="1" x14ac:dyDescent="0.25">
      <c r="A5" s="42"/>
      <c r="B5" s="42"/>
      <c r="C5" s="50"/>
      <c r="D5" s="43"/>
      <c r="E5" s="43"/>
      <c r="F5" s="43"/>
      <c r="G5" s="42"/>
      <c r="H5" s="43"/>
      <c r="I5" s="5"/>
      <c r="J5" s="6"/>
    </row>
    <row r="6" spans="1:10" ht="0.75" hidden="1" customHeight="1" x14ac:dyDescent="0.25">
      <c r="A6" s="7"/>
      <c r="B6" s="4" t="s">
        <v>3</v>
      </c>
      <c r="C6" s="7"/>
      <c r="D6" s="43"/>
      <c r="E6" s="43"/>
      <c r="F6" s="43"/>
      <c r="G6" s="7"/>
      <c r="H6" s="43"/>
      <c r="I6" s="5"/>
      <c r="J6" s="6"/>
    </row>
    <row r="7" spans="1:10" ht="0.75" hidden="1" customHeight="1" x14ac:dyDescent="0.25">
      <c r="A7" s="7"/>
      <c r="B7" s="4" t="s">
        <v>4</v>
      </c>
      <c r="C7" s="7"/>
      <c r="D7" s="43"/>
      <c r="E7" s="43"/>
      <c r="F7" s="43"/>
      <c r="G7" s="7"/>
      <c r="H7" s="43"/>
      <c r="I7" s="5"/>
      <c r="J7" s="6"/>
    </row>
    <row r="8" spans="1:10" ht="15" hidden="1" customHeight="1" x14ac:dyDescent="0.25">
      <c r="A8" s="7"/>
      <c r="B8" s="4" t="s">
        <v>5</v>
      </c>
      <c r="C8" s="7"/>
      <c r="D8" s="43"/>
      <c r="E8" s="43"/>
      <c r="F8" s="43"/>
      <c r="G8" s="7"/>
      <c r="H8" s="43"/>
      <c r="I8" s="5"/>
      <c r="J8" s="6"/>
    </row>
    <row r="9" spans="1:10" s="40" customFormat="1" ht="23.25" customHeight="1" x14ac:dyDescent="0.25">
      <c r="A9" s="8" t="s">
        <v>6</v>
      </c>
      <c r="B9" s="4" t="s">
        <v>7</v>
      </c>
      <c r="C9" s="30">
        <f>C10+C22+C23+C37+C62+C79+C84+C89+C83</f>
        <v>185405</v>
      </c>
      <c r="D9" s="30">
        <f>D10+D22+D23+D37+D62+D79+D84+D89+D83+D98</f>
        <v>39552.5</v>
      </c>
      <c r="E9" s="39">
        <f t="shared" ref="E9:E72" si="0">D9/C9*100%</f>
        <v>0.21333027696124701</v>
      </c>
      <c r="F9" s="30">
        <f t="shared" ref="F9:G9" si="1">F10+F22+F23+F37+F62+F79+F84+F89+F83</f>
        <v>38696.200000000004</v>
      </c>
      <c r="G9" s="30">
        <f t="shared" si="1"/>
        <v>851.30000000000155</v>
      </c>
      <c r="H9" s="39">
        <f>D9/F9*100%</f>
        <v>1.0221287878396328</v>
      </c>
      <c r="I9" s="11"/>
      <c r="J9" s="12"/>
    </row>
    <row r="10" spans="1:10" s="40" customFormat="1" ht="28.5" customHeight="1" x14ac:dyDescent="0.25">
      <c r="A10" s="8" t="s">
        <v>8</v>
      </c>
      <c r="B10" s="4" t="s">
        <v>9</v>
      </c>
      <c r="C10" s="30">
        <v>153457</v>
      </c>
      <c r="D10" s="30">
        <v>24121.7</v>
      </c>
      <c r="E10" s="39">
        <f t="shared" si="0"/>
        <v>0.15718865871221255</v>
      </c>
      <c r="F10" s="30">
        <v>23602.6</v>
      </c>
      <c r="G10" s="30">
        <f t="shared" ref="G10:G72" si="2">D10-F10</f>
        <v>519.10000000000218</v>
      </c>
      <c r="H10" s="39">
        <f>D10/F10*100%</f>
        <v>1.0219933397168111</v>
      </c>
      <c r="I10" s="11"/>
      <c r="J10" s="12"/>
    </row>
    <row r="11" spans="1:10" ht="32.25" customHeight="1" x14ac:dyDescent="0.25">
      <c r="A11" s="37" t="s">
        <v>10</v>
      </c>
      <c r="B11" s="36" t="s">
        <v>11</v>
      </c>
      <c r="C11" s="31">
        <v>153457</v>
      </c>
      <c r="D11" s="31">
        <v>24121.7</v>
      </c>
      <c r="E11" s="34">
        <f t="shared" si="0"/>
        <v>0.15718865871221255</v>
      </c>
      <c r="F11" s="31">
        <v>23602.6</v>
      </c>
      <c r="G11" s="31">
        <f t="shared" si="2"/>
        <v>519.10000000000218</v>
      </c>
      <c r="H11" s="34">
        <f t="shared" ref="H11:H73" si="3">D11/F11*100%</f>
        <v>1.0219933397168111</v>
      </c>
      <c r="I11" s="5"/>
      <c r="J11" s="6"/>
    </row>
    <row r="12" spans="1:10" ht="12.75" hidden="1" customHeight="1" x14ac:dyDescent="0.25">
      <c r="A12" s="8" t="s">
        <v>12</v>
      </c>
      <c r="B12" s="8" t="s">
        <v>13</v>
      </c>
      <c r="C12" s="31"/>
      <c r="D12" s="31"/>
      <c r="E12" s="34" t="e">
        <f t="shared" si="0"/>
        <v>#DIV/0!</v>
      </c>
      <c r="F12" s="31"/>
      <c r="G12" s="31">
        <f t="shared" si="2"/>
        <v>0</v>
      </c>
      <c r="H12" s="34" t="e">
        <f t="shared" si="3"/>
        <v>#DIV/0!</v>
      </c>
      <c r="I12" s="5"/>
      <c r="J12" s="6"/>
    </row>
    <row r="13" spans="1:10" ht="26.25" hidden="1" customHeight="1" x14ac:dyDescent="0.25">
      <c r="A13" s="8" t="s">
        <v>14</v>
      </c>
      <c r="B13" s="8" t="s">
        <v>15</v>
      </c>
      <c r="C13" s="32"/>
      <c r="D13" s="32"/>
      <c r="E13" s="34" t="e">
        <f t="shared" si="0"/>
        <v>#DIV/0!</v>
      </c>
      <c r="F13" s="32"/>
      <c r="G13" s="31">
        <f t="shared" si="2"/>
        <v>0</v>
      </c>
      <c r="H13" s="34" t="e">
        <f t="shared" si="3"/>
        <v>#DIV/0!</v>
      </c>
      <c r="I13" s="5"/>
      <c r="J13" s="6"/>
    </row>
    <row r="14" spans="1:10" ht="12.75" hidden="1" customHeight="1" x14ac:dyDescent="0.25">
      <c r="A14" s="8" t="s">
        <v>16</v>
      </c>
      <c r="B14" s="8" t="s">
        <v>17</v>
      </c>
      <c r="C14" s="32"/>
      <c r="D14" s="32"/>
      <c r="E14" s="34" t="e">
        <f t="shared" si="0"/>
        <v>#DIV/0!</v>
      </c>
      <c r="F14" s="32"/>
      <c r="G14" s="31">
        <f t="shared" si="2"/>
        <v>0</v>
      </c>
      <c r="H14" s="34" t="e">
        <f t="shared" si="3"/>
        <v>#DIV/0!</v>
      </c>
      <c r="I14" s="5"/>
      <c r="J14" s="6"/>
    </row>
    <row r="15" spans="1:10" ht="24" hidden="1" customHeight="1" x14ac:dyDescent="0.25">
      <c r="A15" s="8" t="s">
        <v>18</v>
      </c>
      <c r="B15" s="8" t="s">
        <v>19</v>
      </c>
      <c r="C15" s="32"/>
      <c r="D15" s="31"/>
      <c r="E15" s="34" t="e">
        <f t="shared" si="0"/>
        <v>#DIV/0!</v>
      </c>
      <c r="F15" s="31"/>
      <c r="G15" s="31">
        <f t="shared" si="2"/>
        <v>0</v>
      </c>
      <c r="H15" s="34" t="e">
        <f t="shared" si="3"/>
        <v>#DIV/0!</v>
      </c>
      <c r="I15" s="5"/>
      <c r="J15" s="6"/>
    </row>
    <row r="16" spans="1:10" ht="24" hidden="1" customHeight="1" x14ac:dyDescent="0.25">
      <c r="A16" s="8" t="s">
        <v>20</v>
      </c>
      <c r="B16" s="8"/>
      <c r="C16" s="32"/>
      <c r="D16" s="31"/>
      <c r="E16" s="34" t="e">
        <f t="shared" si="0"/>
        <v>#DIV/0!</v>
      </c>
      <c r="F16" s="31"/>
      <c r="G16" s="31">
        <f t="shared" si="2"/>
        <v>0</v>
      </c>
      <c r="H16" s="34" t="e">
        <f t="shared" si="3"/>
        <v>#DIV/0!</v>
      </c>
      <c r="I16" s="5"/>
      <c r="J16" s="6"/>
    </row>
    <row r="17" spans="1:10" ht="12.75" hidden="1" customHeight="1" x14ac:dyDescent="0.25">
      <c r="A17" s="8" t="s">
        <v>21</v>
      </c>
      <c r="B17" s="8" t="s">
        <v>22</v>
      </c>
      <c r="C17" s="32"/>
      <c r="D17" s="32"/>
      <c r="E17" s="34" t="e">
        <f t="shared" si="0"/>
        <v>#DIV/0!</v>
      </c>
      <c r="F17" s="32"/>
      <c r="G17" s="31">
        <f t="shared" si="2"/>
        <v>0</v>
      </c>
      <c r="H17" s="34" t="e">
        <f t="shared" si="3"/>
        <v>#DIV/0!</v>
      </c>
      <c r="I17" s="5"/>
      <c r="J17" s="6"/>
    </row>
    <row r="18" spans="1:10" ht="1.5" hidden="1" customHeight="1" x14ac:dyDescent="0.25">
      <c r="A18" s="8" t="s">
        <v>23</v>
      </c>
      <c r="B18" s="8" t="s">
        <v>24</v>
      </c>
      <c r="C18" s="31"/>
      <c r="D18" s="31"/>
      <c r="E18" s="34" t="e">
        <f t="shared" si="0"/>
        <v>#DIV/0!</v>
      </c>
      <c r="F18" s="31"/>
      <c r="G18" s="31">
        <f t="shared" si="2"/>
        <v>0</v>
      </c>
      <c r="H18" s="34" t="e">
        <f t="shared" si="3"/>
        <v>#DIV/0!</v>
      </c>
      <c r="I18" s="5"/>
      <c r="J18" s="6"/>
    </row>
    <row r="19" spans="1:10" ht="60" hidden="1" x14ac:dyDescent="0.25">
      <c r="A19" s="8" t="s">
        <v>25</v>
      </c>
      <c r="B19" s="8" t="s">
        <v>26</v>
      </c>
      <c r="C19" s="31"/>
      <c r="D19" s="31"/>
      <c r="E19" s="34" t="e">
        <f t="shared" si="0"/>
        <v>#DIV/0!</v>
      </c>
      <c r="F19" s="31"/>
      <c r="G19" s="31">
        <f t="shared" si="2"/>
        <v>0</v>
      </c>
      <c r="H19" s="34" t="e">
        <f t="shared" si="3"/>
        <v>#DIV/0!</v>
      </c>
      <c r="I19" s="5"/>
      <c r="J19" s="6"/>
    </row>
    <row r="20" spans="1:10" ht="96" hidden="1" x14ac:dyDescent="0.25">
      <c r="A20" s="8" t="s">
        <v>27</v>
      </c>
      <c r="B20" s="8" t="s">
        <v>28</v>
      </c>
      <c r="C20" s="31"/>
      <c r="D20" s="31"/>
      <c r="E20" s="34" t="e">
        <f t="shared" si="0"/>
        <v>#DIV/0!</v>
      </c>
      <c r="F20" s="31"/>
      <c r="G20" s="31">
        <f t="shared" si="2"/>
        <v>0</v>
      </c>
      <c r="H20" s="34" t="e">
        <f t="shared" si="3"/>
        <v>#DIV/0!</v>
      </c>
      <c r="I20" s="5"/>
      <c r="J20" s="6"/>
    </row>
    <row r="21" spans="1:10" ht="84" hidden="1" x14ac:dyDescent="0.25">
      <c r="A21" s="8" t="s">
        <v>29</v>
      </c>
      <c r="B21" s="8" t="s">
        <v>30</v>
      </c>
      <c r="C21" s="31"/>
      <c r="D21" s="31"/>
      <c r="E21" s="34" t="e">
        <f t="shared" si="0"/>
        <v>#DIV/0!</v>
      </c>
      <c r="F21" s="31"/>
      <c r="G21" s="31">
        <f t="shared" si="2"/>
        <v>0</v>
      </c>
      <c r="H21" s="34" t="e">
        <f t="shared" si="3"/>
        <v>#DIV/0!</v>
      </c>
      <c r="I21" s="5"/>
      <c r="J21" s="6"/>
    </row>
    <row r="22" spans="1:10" ht="32.25" customHeight="1" x14ac:dyDescent="0.25">
      <c r="A22" s="8" t="s">
        <v>31</v>
      </c>
      <c r="B22" s="8" t="s">
        <v>172</v>
      </c>
      <c r="C22" s="30">
        <v>5608</v>
      </c>
      <c r="D22" s="30">
        <v>1347.5</v>
      </c>
      <c r="E22" s="39">
        <f t="shared" si="0"/>
        <v>0.24028174037089872</v>
      </c>
      <c r="F22" s="30">
        <v>946</v>
      </c>
      <c r="G22" s="30">
        <f t="shared" si="2"/>
        <v>401.5</v>
      </c>
      <c r="H22" s="39">
        <f t="shared" si="3"/>
        <v>1.4244186046511629</v>
      </c>
      <c r="I22" s="5"/>
      <c r="J22" s="6"/>
    </row>
    <row r="23" spans="1:10" ht="24" x14ac:dyDescent="0.25">
      <c r="A23" s="8" t="s">
        <v>32</v>
      </c>
      <c r="B23" s="8" t="s">
        <v>33</v>
      </c>
      <c r="C23" s="30">
        <v>20753</v>
      </c>
      <c r="D23" s="30">
        <v>13982.9</v>
      </c>
      <c r="E23" s="39">
        <f t="shared" si="0"/>
        <v>0.6737772852117766</v>
      </c>
      <c r="F23" s="30">
        <v>9805.7000000000007</v>
      </c>
      <c r="G23" s="30">
        <f t="shared" si="2"/>
        <v>4177.1999999999989</v>
      </c>
      <c r="H23" s="39">
        <f t="shared" si="3"/>
        <v>1.4259971241216842</v>
      </c>
      <c r="I23" s="5"/>
      <c r="J23" s="6"/>
    </row>
    <row r="24" spans="1:10" ht="1.5" hidden="1" customHeight="1" x14ac:dyDescent="0.25">
      <c r="A24" s="8" t="s">
        <v>34</v>
      </c>
      <c r="B24" s="8" t="s">
        <v>35</v>
      </c>
      <c r="C24" s="31"/>
      <c r="D24" s="31"/>
      <c r="E24" s="34" t="e">
        <f t="shared" si="0"/>
        <v>#DIV/0!</v>
      </c>
      <c r="F24" s="31"/>
      <c r="G24" s="31">
        <f t="shared" si="2"/>
        <v>0</v>
      </c>
      <c r="H24" s="34" t="e">
        <f t="shared" si="3"/>
        <v>#DIV/0!</v>
      </c>
      <c r="I24" s="5"/>
      <c r="J24" s="6"/>
    </row>
    <row r="25" spans="1:10" ht="1.5" hidden="1" customHeight="1" x14ac:dyDescent="0.25">
      <c r="A25" s="8" t="s">
        <v>36</v>
      </c>
      <c r="B25" s="8" t="s">
        <v>37</v>
      </c>
      <c r="C25" s="31"/>
      <c r="D25" s="31"/>
      <c r="E25" s="34" t="e">
        <f t="shared" si="0"/>
        <v>#DIV/0!</v>
      </c>
      <c r="F25" s="31"/>
      <c r="G25" s="31">
        <f t="shared" si="2"/>
        <v>0</v>
      </c>
      <c r="H25" s="34" t="e">
        <f t="shared" si="3"/>
        <v>#DIV/0!</v>
      </c>
      <c r="I25" s="5"/>
      <c r="J25" s="6"/>
    </row>
    <row r="26" spans="1:10" ht="96" hidden="1" x14ac:dyDescent="0.25">
      <c r="A26" s="8" t="s">
        <v>38</v>
      </c>
      <c r="B26" s="8" t="s">
        <v>39</v>
      </c>
      <c r="C26" s="31"/>
      <c r="D26" s="31"/>
      <c r="E26" s="34" t="e">
        <f t="shared" si="0"/>
        <v>#DIV/0!</v>
      </c>
      <c r="F26" s="31"/>
      <c r="G26" s="31">
        <f t="shared" si="2"/>
        <v>0</v>
      </c>
      <c r="H26" s="34" t="e">
        <f t="shared" si="3"/>
        <v>#DIV/0!</v>
      </c>
      <c r="I26" s="5"/>
      <c r="J26" s="6"/>
    </row>
    <row r="27" spans="1:10" ht="42.75" customHeight="1" x14ac:dyDescent="0.25">
      <c r="A27" s="37" t="s">
        <v>40</v>
      </c>
      <c r="B27" s="37" t="s">
        <v>41</v>
      </c>
      <c r="C27" s="31">
        <v>1</v>
      </c>
      <c r="D27" s="31">
        <v>0</v>
      </c>
      <c r="E27" s="34">
        <f t="shared" si="0"/>
        <v>0</v>
      </c>
      <c r="F27" s="31">
        <v>0</v>
      </c>
      <c r="G27" s="31">
        <f t="shared" si="2"/>
        <v>0</v>
      </c>
      <c r="H27" s="34" t="e">
        <f t="shared" si="3"/>
        <v>#DIV/0!</v>
      </c>
      <c r="I27" s="5"/>
      <c r="J27" s="6"/>
    </row>
    <row r="28" spans="1:10" ht="37.5" customHeight="1" x14ac:dyDescent="0.25">
      <c r="A28" s="37" t="s">
        <v>42</v>
      </c>
      <c r="B28" s="37" t="s">
        <v>43</v>
      </c>
      <c r="C28" s="31">
        <v>17832</v>
      </c>
      <c r="D28" s="31">
        <v>12569.3</v>
      </c>
      <c r="E28" s="34">
        <f t="shared" si="0"/>
        <v>0.7048732615522656</v>
      </c>
      <c r="F28" s="31">
        <v>8176.1</v>
      </c>
      <c r="G28" s="31">
        <f t="shared" si="2"/>
        <v>4393.1999999999989</v>
      </c>
      <c r="H28" s="34">
        <f t="shared" si="3"/>
        <v>1.5373221951786302</v>
      </c>
      <c r="I28" s="5"/>
      <c r="J28" s="6"/>
    </row>
    <row r="29" spans="1:10" ht="0.75" hidden="1" customHeight="1" x14ac:dyDescent="0.25">
      <c r="A29" s="37" t="s">
        <v>44</v>
      </c>
      <c r="B29" s="37" t="s">
        <v>45</v>
      </c>
      <c r="C29" s="31"/>
      <c r="D29" s="31"/>
      <c r="E29" s="34" t="e">
        <f t="shared" si="0"/>
        <v>#DIV/0!</v>
      </c>
      <c r="F29" s="31"/>
      <c r="G29" s="31">
        <f t="shared" si="2"/>
        <v>0</v>
      </c>
      <c r="H29" s="34" t="e">
        <f t="shared" si="3"/>
        <v>#DIV/0!</v>
      </c>
      <c r="I29" s="5"/>
      <c r="J29" s="6"/>
    </row>
    <row r="30" spans="1:10" ht="0.75" hidden="1" customHeight="1" x14ac:dyDescent="0.25">
      <c r="A30" s="37" t="s">
        <v>46</v>
      </c>
      <c r="B30" s="37" t="s">
        <v>47</v>
      </c>
      <c r="C30" s="31"/>
      <c r="D30" s="31"/>
      <c r="E30" s="34" t="e">
        <f t="shared" si="0"/>
        <v>#DIV/0!</v>
      </c>
      <c r="F30" s="31"/>
      <c r="G30" s="31">
        <f t="shared" si="2"/>
        <v>0</v>
      </c>
      <c r="H30" s="34" t="e">
        <f t="shared" si="3"/>
        <v>#DIV/0!</v>
      </c>
      <c r="I30" s="5"/>
      <c r="J30" s="6"/>
    </row>
    <row r="31" spans="1:10" ht="24" hidden="1" x14ac:dyDescent="0.25">
      <c r="A31" s="37" t="s">
        <v>48</v>
      </c>
      <c r="B31" s="37" t="s">
        <v>47</v>
      </c>
      <c r="C31" s="31"/>
      <c r="D31" s="31"/>
      <c r="E31" s="34" t="e">
        <f t="shared" si="0"/>
        <v>#DIV/0!</v>
      </c>
      <c r="F31" s="31"/>
      <c r="G31" s="31">
        <f t="shared" si="2"/>
        <v>0</v>
      </c>
      <c r="H31" s="34" t="e">
        <f t="shared" si="3"/>
        <v>#DIV/0!</v>
      </c>
      <c r="I31" s="5"/>
      <c r="J31" s="6"/>
    </row>
    <row r="32" spans="1:10" ht="24" hidden="1" x14ac:dyDescent="0.25">
      <c r="A32" s="37" t="s">
        <v>49</v>
      </c>
      <c r="B32" s="37" t="s">
        <v>50</v>
      </c>
      <c r="C32" s="31"/>
      <c r="D32" s="31"/>
      <c r="E32" s="34" t="e">
        <f t="shared" si="0"/>
        <v>#DIV/0!</v>
      </c>
      <c r="F32" s="31"/>
      <c r="G32" s="31">
        <f t="shared" si="2"/>
        <v>0</v>
      </c>
      <c r="H32" s="34" t="e">
        <f t="shared" si="3"/>
        <v>#DIV/0!</v>
      </c>
      <c r="I32" s="5"/>
      <c r="J32" s="6"/>
    </row>
    <row r="33" spans="1:10" ht="48" hidden="1" x14ac:dyDescent="0.25">
      <c r="A33" s="37" t="s">
        <v>51</v>
      </c>
      <c r="B33" s="37" t="s">
        <v>52</v>
      </c>
      <c r="C33" s="31"/>
      <c r="D33" s="31"/>
      <c r="E33" s="34" t="e">
        <f t="shared" si="0"/>
        <v>#DIV/0!</v>
      </c>
      <c r="F33" s="31"/>
      <c r="G33" s="31">
        <f t="shared" si="2"/>
        <v>0</v>
      </c>
      <c r="H33" s="34" t="e">
        <f t="shared" si="3"/>
        <v>#DIV/0!</v>
      </c>
      <c r="I33" s="5"/>
      <c r="J33" s="6"/>
    </row>
    <row r="34" spans="1:10" ht="15" hidden="1" customHeight="1" x14ac:dyDescent="0.25">
      <c r="A34" s="37" t="s">
        <v>53</v>
      </c>
      <c r="B34" s="37" t="s">
        <v>54</v>
      </c>
      <c r="C34" s="31"/>
      <c r="D34" s="31"/>
      <c r="E34" s="34" t="e">
        <f t="shared" si="0"/>
        <v>#DIV/0!</v>
      </c>
      <c r="F34" s="31"/>
      <c r="G34" s="31">
        <f t="shared" si="2"/>
        <v>0</v>
      </c>
      <c r="H34" s="34" t="e">
        <f t="shared" si="3"/>
        <v>#DIV/0!</v>
      </c>
      <c r="I34" s="5"/>
      <c r="J34" s="6"/>
    </row>
    <row r="35" spans="1:10" ht="12.75" hidden="1" customHeight="1" x14ac:dyDescent="0.25">
      <c r="A35" s="37" t="s">
        <v>55</v>
      </c>
      <c r="B35" s="37" t="s">
        <v>56</v>
      </c>
      <c r="C35" s="31"/>
      <c r="D35" s="31"/>
      <c r="E35" s="34" t="e">
        <f t="shared" si="0"/>
        <v>#DIV/0!</v>
      </c>
      <c r="F35" s="31"/>
      <c r="G35" s="31">
        <f t="shared" si="2"/>
        <v>0</v>
      </c>
      <c r="H35" s="34" t="e">
        <f t="shared" si="3"/>
        <v>#DIV/0!</v>
      </c>
      <c r="I35" s="5"/>
      <c r="J35" s="6"/>
    </row>
    <row r="36" spans="1:10" ht="48" customHeight="1" x14ac:dyDescent="0.25">
      <c r="A36" s="37" t="s">
        <v>57</v>
      </c>
      <c r="B36" s="37" t="s">
        <v>58</v>
      </c>
      <c r="C36" s="31">
        <v>2920</v>
      </c>
      <c r="D36" s="31">
        <v>1413.5</v>
      </c>
      <c r="E36" s="34">
        <f t="shared" si="0"/>
        <v>0.4840753424657534</v>
      </c>
      <c r="F36" s="31">
        <v>1629.6</v>
      </c>
      <c r="G36" s="31">
        <f t="shared" si="2"/>
        <v>-216.09999999999991</v>
      </c>
      <c r="H36" s="34">
        <f t="shared" si="3"/>
        <v>0.86739077074128623</v>
      </c>
      <c r="I36" s="5"/>
      <c r="J36" s="6"/>
    </row>
    <row r="37" spans="1:10" ht="36.75" customHeight="1" x14ac:dyDescent="0.25">
      <c r="A37" s="8" t="s">
        <v>174</v>
      </c>
      <c r="B37" s="8" t="s">
        <v>59</v>
      </c>
      <c r="C37" s="30">
        <v>2164</v>
      </c>
      <c r="D37" s="30">
        <v>1096.0999999999999</v>
      </c>
      <c r="E37" s="39">
        <f t="shared" si="0"/>
        <v>0.50651571164510167</v>
      </c>
      <c r="F37" s="30">
        <v>471.8</v>
      </c>
      <c r="G37" s="30">
        <f t="shared" si="2"/>
        <v>624.29999999999995</v>
      </c>
      <c r="H37" s="39">
        <f t="shared" si="3"/>
        <v>2.3232301822806272</v>
      </c>
      <c r="I37" s="5"/>
      <c r="J37" s="6"/>
    </row>
    <row r="38" spans="1:10" ht="59.25" customHeight="1" x14ac:dyDescent="0.25">
      <c r="A38" s="37" t="s">
        <v>175</v>
      </c>
      <c r="B38" s="37" t="s">
        <v>60</v>
      </c>
      <c r="C38" s="31">
        <v>2164</v>
      </c>
      <c r="D38" s="31">
        <v>1091.0999999999999</v>
      </c>
      <c r="E38" s="34">
        <f t="shared" si="0"/>
        <v>0.5042051756007393</v>
      </c>
      <c r="F38" s="31">
        <v>471.8</v>
      </c>
      <c r="G38" s="31">
        <f t="shared" si="2"/>
        <v>619.29999999999995</v>
      </c>
      <c r="H38" s="34">
        <f t="shared" si="3"/>
        <v>2.3126324713861806</v>
      </c>
      <c r="I38" s="5"/>
      <c r="J38" s="6"/>
    </row>
    <row r="39" spans="1:10" ht="0.75" hidden="1" customHeight="1" x14ac:dyDescent="0.25">
      <c r="A39" s="37" t="s">
        <v>61</v>
      </c>
      <c r="B39" s="37" t="s">
        <v>62</v>
      </c>
      <c r="C39" s="31"/>
      <c r="D39" s="31"/>
      <c r="E39" s="34" t="e">
        <f t="shared" si="0"/>
        <v>#DIV/0!</v>
      </c>
      <c r="F39" s="31"/>
      <c r="G39" s="31">
        <f t="shared" si="2"/>
        <v>0</v>
      </c>
      <c r="H39" s="34" t="e">
        <f t="shared" si="3"/>
        <v>#DIV/0!</v>
      </c>
      <c r="I39" s="5"/>
      <c r="J39" s="6"/>
    </row>
    <row r="40" spans="1:10" ht="10.5" hidden="1" customHeight="1" x14ac:dyDescent="0.25">
      <c r="A40" s="8" t="s">
        <v>63</v>
      </c>
      <c r="B40" s="8" t="s">
        <v>64</v>
      </c>
      <c r="C40" s="31"/>
      <c r="D40" s="31"/>
      <c r="E40" s="34" t="e">
        <f t="shared" si="0"/>
        <v>#DIV/0!</v>
      </c>
      <c r="F40" s="31"/>
      <c r="G40" s="31">
        <f t="shared" si="2"/>
        <v>0</v>
      </c>
      <c r="H40" s="34" t="e">
        <f t="shared" si="3"/>
        <v>#DIV/0!</v>
      </c>
      <c r="I40" s="5"/>
      <c r="J40" s="6"/>
    </row>
    <row r="41" spans="1:10" ht="35.25" hidden="1" customHeight="1" x14ac:dyDescent="0.25">
      <c r="A41" s="8" t="s">
        <v>65</v>
      </c>
      <c r="B41" s="8" t="s">
        <v>66</v>
      </c>
      <c r="C41" s="31"/>
      <c r="D41" s="31"/>
      <c r="E41" s="34" t="e">
        <f t="shared" si="0"/>
        <v>#DIV/0!</v>
      </c>
      <c r="F41" s="31"/>
      <c r="G41" s="31">
        <f t="shared" si="2"/>
        <v>0</v>
      </c>
      <c r="H41" s="34" t="e">
        <f t="shared" si="3"/>
        <v>#DIV/0!</v>
      </c>
      <c r="I41" s="5"/>
      <c r="J41" s="6"/>
    </row>
    <row r="42" spans="1:10" ht="0.75" hidden="1" customHeight="1" x14ac:dyDescent="0.25">
      <c r="A42" s="8" t="s">
        <v>67</v>
      </c>
      <c r="B42" s="8" t="s">
        <v>68</v>
      </c>
      <c r="C42" s="31"/>
      <c r="D42" s="31"/>
      <c r="E42" s="34" t="e">
        <f t="shared" si="0"/>
        <v>#DIV/0!</v>
      </c>
      <c r="F42" s="31"/>
      <c r="G42" s="31">
        <f t="shared" si="2"/>
        <v>0</v>
      </c>
      <c r="H42" s="34" t="e">
        <f t="shared" si="3"/>
        <v>#DIV/0!</v>
      </c>
      <c r="I42" s="5"/>
      <c r="J42" s="6"/>
    </row>
    <row r="43" spans="1:10" ht="24" hidden="1" x14ac:dyDescent="0.25">
      <c r="A43" s="8" t="s">
        <v>69</v>
      </c>
      <c r="B43" s="8" t="s">
        <v>70</v>
      </c>
      <c r="C43" s="31"/>
      <c r="D43" s="31"/>
      <c r="E43" s="34" t="e">
        <f t="shared" si="0"/>
        <v>#DIV/0!</v>
      </c>
      <c r="F43" s="31"/>
      <c r="G43" s="31">
        <f t="shared" si="2"/>
        <v>0</v>
      </c>
      <c r="H43" s="34" t="e">
        <f t="shared" si="3"/>
        <v>#DIV/0!</v>
      </c>
      <c r="I43" s="5"/>
      <c r="J43" s="6"/>
    </row>
    <row r="44" spans="1:10" ht="15.75" hidden="1" customHeight="1" x14ac:dyDescent="0.25">
      <c r="A44" s="8" t="s">
        <v>71</v>
      </c>
      <c r="B44" s="8" t="s">
        <v>45</v>
      </c>
      <c r="C44" s="31"/>
      <c r="D44" s="31"/>
      <c r="E44" s="34" t="e">
        <f t="shared" si="0"/>
        <v>#DIV/0!</v>
      </c>
      <c r="F44" s="31"/>
      <c r="G44" s="31">
        <f t="shared" si="2"/>
        <v>0</v>
      </c>
      <c r="H44" s="34" t="e">
        <f t="shared" si="3"/>
        <v>#DIV/0!</v>
      </c>
      <c r="I44" s="5"/>
      <c r="J44" s="6"/>
    </row>
    <row r="45" spans="1:10" ht="12.75" hidden="1" customHeight="1" x14ac:dyDescent="0.25">
      <c r="A45" s="8" t="s">
        <v>72</v>
      </c>
      <c r="B45" s="8" t="s">
        <v>73</v>
      </c>
      <c r="C45" s="31"/>
      <c r="D45" s="31"/>
      <c r="E45" s="34" t="e">
        <f t="shared" si="0"/>
        <v>#DIV/0!</v>
      </c>
      <c r="F45" s="31"/>
      <c r="G45" s="31">
        <f t="shared" si="2"/>
        <v>0</v>
      </c>
      <c r="H45" s="34" t="e">
        <f t="shared" si="3"/>
        <v>#DIV/0!</v>
      </c>
      <c r="I45" s="5"/>
      <c r="J45" s="6"/>
    </row>
    <row r="46" spans="1:10" hidden="1" x14ac:dyDescent="0.25">
      <c r="A46" s="8" t="s">
        <v>74</v>
      </c>
      <c r="B46" s="8" t="s">
        <v>56</v>
      </c>
      <c r="C46" s="32"/>
      <c r="D46" s="32"/>
      <c r="E46" s="34" t="e">
        <f t="shared" si="0"/>
        <v>#DIV/0!</v>
      </c>
      <c r="F46" s="32"/>
      <c r="G46" s="31">
        <f t="shared" si="2"/>
        <v>0</v>
      </c>
      <c r="H46" s="34" t="e">
        <f t="shared" si="3"/>
        <v>#DIV/0!</v>
      </c>
      <c r="I46" s="5"/>
      <c r="J46" s="6"/>
    </row>
    <row r="47" spans="1:10" ht="38.25" hidden="1" customHeight="1" x14ac:dyDescent="0.25">
      <c r="A47" s="8" t="s">
        <v>75</v>
      </c>
      <c r="B47" s="8" t="s">
        <v>76</v>
      </c>
      <c r="C47" s="32"/>
      <c r="D47" s="32"/>
      <c r="E47" s="34" t="e">
        <f t="shared" si="0"/>
        <v>#DIV/0!</v>
      </c>
      <c r="F47" s="32"/>
      <c r="G47" s="31">
        <f t="shared" si="2"/>
        <v>0</v>
      </c>
      <c r="H47" s="34" t="e">
        <f t="shared" si="3"/>
        <v>#DIV/0!</v>
      </c>
      <c r="I47" s="5"/>
      <c r="J47" s="6"/>
    </row>
    <row r="48" spans="1:10" hidden="1" x14ac:dyDescent="0.25">
      <c r="A48" s="8" t="s">
        <v>77</v>
      </c>
      <c r="B48" s="8" t="s">
        <v>78</v>
      </c>
      <c r="C48" s="32"/>
      <c r="D48" s="31"/>
      <c r="E48" s="34" t="e">
        <f t="shared" si="0"/>
        <v>#DIV/0!</v>
      </c>
      <c r="F48" s="31"/>
      <c r="G48" s="31">
        <f t="shared" si="2"/>
        <v>0</v>
      </c>
      <c r="H48" s="34" t="e">
        <f t="shared" si="3"/>
        <v>#DIV/0!</v>
      </c>
      <c r="I48" s="5"/>
      <c r="J48" s="6"/>
    </row>
    <row r="49" spans="1:10" ht="36" hidden="1" x14ac:dyDescent="0.25">
      <c r="A49" s="8" t="s">
        <v>79</v>
      </c>
      <c r="B49" s="8" t="s">
        <v>80</v>
      </c>
      <c r="C49" s="32"/>
      <c r="D49" s="32"/>
      <c r="E49" s="34" t="e">
        <f t="shared" si="0"/>
        <v>#DIV/0!</v>
      </c>
      <c r="F49" s="32"/>
      <c r="G49" s="31">
        <f t="shared" si="2"/>
        <v>0</v>
      </c>
      <c r="H49" s="34" t="e">
        <f t="shared" si="3"/>
        <v>#DIV/0!</v>
      </c>
      <c r="I49" s="5"/>
      <c r="J49" s="6"/>
    </row>
    <row r="50" spans="1:10" ht="25.5" hidden="1" customHeight="1" x14ac:dyDescent="0.25">
      <c r="A50" s="8" t="s">
        <v>81</v>
      </c>
      <c r="B50" s="8" t="s">
        <v>82</v>
      </c>
      <c r="C50" s="31"/>
      <c r="D50" s="31"/>
      <c r="E50" s="34" t="e">
        <f t="shared" si="0"/>
        <v>#DIV/0!</v>
      </c>
      <c r="F50" s="31"/>
      <c r="G50" s="31">
        <f t="shared" si="2"/>
        <v>0</v>
      </c>
      <c r="H50" s="34" t="e">
        <f t="shared" si="3"/>
        <v>#DIV/0!</v>
      </c>
      <c r="I50" s="5"/>
      <c r="J50" s="6"/>
    </row>
    <row r="51" spans="1:10" ht="0.75" hidden="1" customHeight="1" x14ac:dyDescent="0.25">
      <c r="A51" s="8" t="s">
        <v>83</v>
      </c>
      <c r="B51" s="8" t="s">
        <v>84</v>
      </c>
      <c r="C51" s="31"/>
      <c r="D51" s="31"/>
      <c r="E51" s="34" t="e">
        <f t="shared" si="0"/>
        <v>#DIV/0!</v>
      </c>
      <c r="F51" s="31"/>
      <c r="G51" s="31">
        <f t="shared" si="2"/>
        <v>0</v>
      </c>
      <c r="H51" s="34" t="e">
        <f t="shared" si="3"/>
        <v>#DIV/0!</v>
      </c>
      <c r="I51" s="5"/>
      <c r="J51" s="6"/>
    </row>
    <row r="52" spans="1:10" ht="24" hidden="1" x14ac:dyDescent="0.25">
      <c r="A52" s="8" t="s">
        <v>85</v>
      </c>
      <c r="B52" s="8" t="s">
        <v>86</v>
      </c>
      <c r="C52" s="31"/>
      <c r="D52" s="31"/>
      <c r="E52" s="34" t="e">
        <f t="shared" si="0"/>
        <v>#DIV/0!</v>
      </c>
      <c r="F52" s="31"/>
      <c r="G52" s="31">
        <f t="shared" si="2"/>
        <v>0</v>
      </c>
      <c r="H52" s="34" t="e">
        <f t="shared" si="3"/>
        <v>#DIV/0!</v>
      </c>
      <c r="I52" s="5"/>
      <c r="J52" s="6"/>
    </row>
    <row r="53" spans="1:10" ht="84" hidden="1" x14ac:dyDescent="0.25">
      <c r="A53" s="8" t="s">
        <v>87</v>
      </c>
      <c r="B53" s="8" t="s">
        <v>68</v>
      </c>
      <c r="C53" s="31"/>
      <c r="D53" s="31"/>
      <c r="E53" s="34" t="e">
        <f t="shared" si="0"/>
        <v>#DIV/0!</v>
      </c>
      <c r="F53" s="31"/>
      <c r="G53" s="31">
        <f t="shared" si="2"/>
        <v>0</v>
      </c>
      <c r="H53" s="34" t="e">
        <f t="shared" si="3"/>
        <v>#DIV/0!</v>
      </c>
      <c r="I53" s="5"/>
      <c r="J53" s="6"/>
    </row>
    <row r="54" spans="1:10" hidden="1" x14ac:dyDescent="0.25">
      <c r="A54" s="8" t="s">
        <v>79</v>
      </c>
      <c r="B54" s="8" t="s">
        <v>88</v>
      </c>
      <c r="C54" s="31"/>
      <c r="D54" s="31"/>
      <c r="E54" s="34" t="e">
        <f t="shared" si="0"/>
        <v>#DIV/0!</v>
      </c>
      <c r="F54" s="31"/>
      <c r="G54" s="31">
        <f t="shared" si="2"/>
        <v>0</v>
      </c>
      <c r="H54" s="34" t="e">
        <f t="shared" si="3"/>
        <v>#DIV/0!</v>
      </c>
      <c r="I54" s="5"/>
      <c r="J54" s="6"/>
    </row>
    <row r="55" spans="1:10" hidden="1" x14ac:dyDescent="0.25">
      <c r="A55" s="8"/>
      <c r="B55" s="8"/>
      <c r="C55" s="31"/>
      <c r="D55" s="31"/>
      <c r="E55" s="34" t="e">
        <f t="shared" si="0"/>
        <v>#DIV/0!</v>
      </c>
      <c r="F55" s="31"/>
      <c r="G55" s="31">
        <f t="shared" si="2"/>
        <v>0</v>
      </c>
      <c r="H55" s="34" t="e">
        <f t="shared" si="3"/>
        <v>#DIV/0!</v>
      </c>
      <c r="I55" s="5"/>
      <c r="J55" s="6"/>
    </row>
    <row r="56" spans="1:10" hidden="1" x14ac:dyDescent="0.25">
      <c r="A56" s="8" t="s">
        <v>89</v>
      </c>
      <c r="B56" s="8" t="s">
        <v>90</v>
      </c>
      <c r="C56" s="31"/>
      <c r="D56" s="31"/>
      <c r="E56" s="34" t="e">
        <f t="shared" si="0"/>
        <v>#DIV/0!</v>
      </c>
      <c r="F56" s="31"/>
      <c r="G56" s="31">
        <f t="shared" si="2"/>
        <v>0</v>
      </c>
      <c r="H56" s="34" t="e">
        <f t="shared" si="3"/>
        <v>#DIV/0!</v>
      </c>
      <c r="I56" s="5"/>
      <c r="J56" s="6"/>
    </row>
    <row r="57" spans="1:10" ht="16.5" hidden="1" customHeight="1" x14ac:dyDescent="0.25">
      <c r="A57" s="8" t="s">
        <v>87</v>
      </c>
      <c r="B57" s="8" t="s">
        <v>91</v>
      </c>
      <c r="C57" s="31"/>
      <c r="D57" s="31"/>
      <c r="E57" s="34" t="e">
        <f t="shared" si="0"/>
        <v>#DIV/0!</v>
      </c>
      <c r="F57" s="31"/>
      <c r="G57" s="31">
        <f t="shared" si="2"/>
        <v>0</v>
      </c>
      <c r="H57" s="34" t="e">
        <f t="shared" si="3"/>
        <v>#DIV/0!</v>
      </c>
      <c r="I57" s="5"/>
      <c r="J57" s="6"/>
    </row>
    <row r="58" spans="1:10" ht="0.75" hidden="1" customHeight="1" x14ac:dyDescent="0.25">
      <c r="A58" s="8" t="s">
        <v>92</v>
      </c>
      <c r="B58" s="8" t="s">
        <v>93</v>
      </c>
      <c r="C58" s="31"/>
      <c r="D58" s="31"/>
      <c r="E58" s="34" t="e">
        <f t="shared" si="0"/>
        <v>#DIV/0!</v>
      </c>
      <c r="F58" s="31"/>
      <c r="G58" s="31">
        <f t="shared" si="2"/>
        <v>0</v>
      </c>
      <c r="H58" s="34" t="e">
        <f t="shared" si="3"/>
        <v>#DIV/0!</v>
      </c>
      <c r="I58" s="5"/>
      <c r="J58" s="6"/>
    </row>
    <row r="59" spans="1:10" ht="72.75" hidden="1" customHeight="1" x14ac:dyDescent="0.25">
      <c r="A59" s="8" t="s">
        <v>94</v>
      </c>
      <c r="B59" s="9" t="s">
        <v>95</v>
      </c>
      <c r="C59" s="31"/>
      <c r="D59" s="31"/>
      <c r="E59" s="34" t="e">
        <f t="shared" si="0"/>
        <v>#DIV/0!</v>
      </c>
      <c r="F59" s="31"/>
      <c r="G59" s="31">
        <f t="shared" si="2"/>
        <v>0</v>
      </c>
      <c r="H59" s="34" t="e">
        <f t="shared" si="3"/>
        <v>#DIV/0!</v>
      </c>
      <c r="I59" s="5"/>
      <c r="J59" s="6"/>
    </row>
    <row r="60" spans="1:10" ht="11.25" hidden="1" customHeight="1" x14ac:dyDescent="0.25">
      <c r="A60" s="8" t="s">
        <v>96</v>
      </c>
      <c r="B60" s="8" t="s">
        <v>97</v>
      </c>
      <c r="C60" s="31"/>
      <c r="D60" s="31"/>
      <c r="E60" s="34" t="e">
        <f t="shared" si="0"/>
        <v>#DIV/0!</v>
      </c>
      <c r="F60" s="31"/>
      <c r="G60" s="31">
        <f t="shared" si="2"/>
        <v>0</v>
      </c>
      <c r="H60" s="34" t="e">
        <f t="shared" si="3"/>
        <v>#DIV/0!</v>
      </c>
      <c r="I60" s="5"/>
      <c r="J60" s="6"/>
    </row>
    <row r="61" spans="1:10" ht="0.75" hidden="1" customHeight="1" x14ac:dyDescent="0.25">
      <c r="A61" s="8" t="s">
        <v>98</v>
      </c>
      <c r="B61" s="8" t="s">
        <v>99</v>
      </c>
      <c r="C61" s="31"/>
      <c r="D61" s="31"/>
      <c r="E61" s="34" t="e">
        <f t="shared" si="0"/>
        <v>#DIV/0!</v>
      </c>
      <c r="F61" s="31"/>
      <c r="G61" s="31">
        <f t="shared" si="2"/>
        <v>0</v>
      </c>
      <c r="H61" s="34" t="e">
        <f t="shared" si="3"/>
        <v>#DIV/0!</v>
      </c>
      <c r="I61" s="5"/>
      <c r="J61" s="6"/>
    </row>
    <row r="62" spans="1:10" ht="86.25" customHeight="1" x14ac:dyDescent="0.25">
      <c r="A62" s="8" t="s">
        <v>176</v>
      </c>
      <c r="B62" s="8" t="s">
        <v>100</v>
      </c>
      <c r="C62" s="30">
        <v>2522.3000000000002</v>
      </c>
      <c r="D62" s="30">
        <v>589.6</v>
      </c>
      <c r="E62" s="39">
        <f t="shared" si="0"/>
        <v>0.23375490623637155</v>
      </c>
      <c r="F62" s="30">
        <v>2053.1</v>
      </c>
      <c r="G62" s="30">
        <f t="shared" si="2"/>
        <v>-1463.5</v>
      </c>
      <c r="H62" s="39">
        <f t="shared" si="3"/>
        <v>0.28717549072134824</v>
      </c>
      <c r="I62" s="5"/>
      <c r="J62" s="6"/>
    </row>
    <row r="63" spans="1:10" ht="84" hidden="1" x14ac:dyDescent="0.25">
      <c r="A63" s="8" t="s">
        <v>101</v>
      </c>
      <c r="B63" s="8" t="s">
        <v>102</v>
      </c>
      <c r="C63" s="31"/>
      <c r="D63" s="31"/>
      <c r="E63" s="34" t="e">
        <f t="shared" si="0"/>
        <v>#DIV/0!</v>
      </c>
      <c r="F63" s="31"/>
      <c r="G63" s="31">
        <f t="shared" si="2"/>
        <v>0</v>
      </c>
      <c r="H63" s="34" t="e">
        <f t="shared" si="3"/>
        <v>#DIV/0!</v>
      </c>
      <c r="I63" s="5"/>
      <c r="J63" s="6"/>
    </row>
    <row r="64" spans="1:10" ht="72" hidden="1" x14ac:dyDescent="0.25">
      <c r="A64" s="8" t="s">
        <v>103</v>
      </c>
      <c r="B64" s="8" t="s">
        <v>104</v>
      </c>
      <c r="C64" s="31"/>
      <c r="D64" s="31"/>
      <c r="E64" s="34" t="e">
        <f t="shared" si="0"/>
        <v>#DIV/0!</v>
      </c>
      <c r="F64" s="31"/>
      <c r="G64" s="31">
        <f t="shared" si="2"/>
        <v>0</v>
      </c>
      <c r="H64" s="34" t="e">
        <f t="shared" si="3"/>
        <v>#DIV/0!</v>
      </c>
      <c r="I64" s="5"/>
      <c r="J64" s="6"/>
    </row>
    <row r="65" spans="1:10" ht="92.25" customHeight="1" x14ac:dyDescent="0.25">
      <c r="A65" s="37" t="s">
        <v>105</v>
      </c>
      <c r="B65" s="37" t="s">
        <v>106</v>
      </c>
      <c r="C65" s="31">
        <v>1.5</v>
      </c>
      <c r="D65" s="31">
        <v>0</v>
      </c>
      <c r="E65" s="34">
        <f t="shared" si="0"/>
        <v>0</v>
      </c>
      <c r="F65" s="31">
        <v>0</v>
      </c>
      <c r="G65" s="31">
        <f t="shared" si="2"/>
        <v>0</v>
      </c>
      <c r="H65" s="34" t="e">
        <f t="shared" si="3"/>
        <v>#DIV/0!</v>
      </c>
      <c r="I65" s="5"/>
      <c r="J65" s="6"/>
    </row>
    <row r="66" spans="1:10" ht="0.75" hidden="1" customHeight="1" x14ac:dyDescent="0.25">
      <c r="A66" s="37" t="s">
        <v>107</v>
      </c>
      <c r="B66" s="37" t="s">
        <v>108</v>
      </c>
      <c r="C66" s="31"/>
      <c r="D66" s="31"/>
      <c r="E66" s="34" t="e">
        <f t="shared" si="0"/>
        <v>#DIV/0!</v>
      </c>
      <c r="F66" s="31"/>
      <c r="G66" s="31">
        <f t="shared" si="2"/>
        <v>0</v>
      </c>
      <c r="H66" s="34" t="e">
        <f t="shared" si="3"/>
        <v>#DIV/0!</v>
      </c>
      <c r="I66" s="5"/>
      <c r="J66" s="6"/>
    </row>
    <row r="67" spans="1:10" ht="8.25" hidden="1" customHeight="1" x14ac:dyDescent="0.25">
      <c r="A67" s="37" t="s">
        <v>109</v>
      </c>
      <c r="B67" s="37" t="s">
        <v>110</v>
      </c>
      <c r="C67" s="31"/>
      <c r="D67" s="31"/>
      <c r="E67" s="34" t="e">
        <f t="shared" si="0"/>
        <v>#DIV/0!</v>
      </c>
      <c r="F67" s="31"/>
      <c r="G67" s="31">
        <f t="shared" si="2"/>
        <v>0</v>
      </c>
      <c r="H67" s="34" t="e">
        <f t="shared" si="3"/>
        <v>#DIV/0!</v>
      </c>
      <c r="I67" s="5"/>
      <c r="J67" s="6"/>
    </row>
    <row r="68" spans="1:10" ht="48.75" hidden="1" customHeight="1" x14ac:dyDescent="0.25">
      <c r="A68" s="37" t="s">
        <v>111</v>
      </c>
      <c r="B68" s="37" t="s">
        <v>112</v>
      </c>
      <c r="C68" s="31"/>
      <c r="D68" s="31"/>
      <c r="E68" s="34" t="e">
        <f t="shared" si="0"/>
        <v>#DIV/0!</v>
      </c>
      <c r="F68" s="31"/>
      <c r="G68" s="31">
        <f t="shared" si="2"/>
        <v>0</v>
      </c>
      <c r="H68" s="34" t="e">
        <f t="shared" si="3"/>
        <v>#DIV/0!</v>
      </c>
      <c r="I68" s="5"/>
      <c r="J68" s="6"/>
    </row>
    <row r="69" spans="1:10" ht="71.25" customHeight="1" x14ac:dyDescent="0.25">
      <c r="A69" s="37" t="s">
        <v>113</v>
      </c>
      <c r="B69" s="37" t="s">
        <v>114</v>
      </c>
      <c r="C69" s="31">
        <v>2515.8000000000002</v>
      </c>
      <c r="D69" s="31">
        <v>585.1</v>
      </c>
      <c r="E69" s="34">
        <f t="shared" si="0"/>
        <v>0.23257015661022337</v>
      </c>
      <c r="F69" s="31">
        <v>20512</v>
      </c>
      <c r="G69" s="31">
        <f t="shared" si="2"/>
        <v>-19926.900000000001</v>
      </c>
      <c r="H69" s="34">
        <f t="shared" si="3"/>
        <v>2.8524765990639626E-2</v>
      </c>
      <c r="I69" s="5"/>
      <c r="J69" s="6"/>
    </row>
    <row r="70" spans="1:10" ht="78.75" customHeight="1" x14ac:dyDescent="0.25">
      <c r="A70" s="37" t="s">
        <v>115</v>
      </c>
      <c r="B70" s="37" t="s">
        <v>116</v>
      </c>
      <c r="C70" s="31">
        <v>2500</v>
      </c>
      <c r="D70" s="33">
        <v>582.5</v>
      </c>
      <c r="E70" s="34">
        <f t="shared" si="0"/>
        <v>0.23300000000000001</v>
      </c>
      <c r="F70" s="35">
        <v>2049</v>
      </c>
      <c r="G70" s="31">
        <f t="shared" si="2"/>
        <v>-1466.5</v>
      </c>
      <c r="H70" s="34">
        <f t="shared" si="3"/>
        <v>0.28428501708150317</v>
      </c>
      <c r="I70" s="5"/>
      <c r="J70" s="6"/>
    </row>
    <row r="71" spans="1:10" hidden="1" x14ac:dyDescent="0.25">
      <c r="A71" s="37" t="s">
        <v>117</v>
      </c>
      <c r="B71" s="37" t="s">
        <v>118</v>
      </c>
      <c r="C71" s="31"/>
      <c r="D71" s="31"/>
      <c r="E71" s="34" t="e">
        <f t="shared" si="0"/>
        <v>#DIV/0!</v>
      </c>
      <c r="F71" s="31"/>
      <c r="G71" s="31">
        <f t="shared" si="2"/>
        <v>0</v>
      </c>
      <c r="H71" s="34" t="e">
        <f t="shared" si="3"/>
        <v>#DIV/0!</v>
      </c>
      <c r="I71" s="5"/>
      <c r="J71" s="6"/>
    </row>
    <row r="72" spans="1:10" hidden="1" x14ac:dyDescent="0.25">
      <c r="A72" s="37" t="s">
        <v>119</v>
      </c>
      <c r="B72" s="37" t="s">
        <v>118</v>
      </c>
      <c r="C72" s="31"/>
      <c r="D72" s="31"/>
      <c r="E72" s="34" t="e">
        <f t="shared" si="0"/>
        <v>#DIV/0!</v>
      </c>
      <c r="F72" s="31"/>
      <c r="G72" s="31">
        <f t="shared" si="2"/>
        <v>0</v>
      </c>
      <c r="H72" s="34" t="e">
        <f t="shared" si="3"/>
        <v>#DIV/0!</v>
      </c>
      <c r="I72" s="5"/>
      <c r="J72" s="6"/>
    </row>
    <row r="73" spans="1:10" ht="80.25" customHeight="1" x14ac:dyDescent="0.25">
      <c r="A73" s="37" t="s">
        <v>120</v>
      </c>
      <c r="B73" s="37" t="s">
        <v>121</v>
      </c>
      <c r="C73" s="31">
        <v>15.8</v>
      </c>
      <c r="D73" s="31">
        <v>2.6</v>
      </c>
      <c r="E73" s="34">
        <f t="shared" ref="E73:E100" si="4">D73/C73*100%</f>
        <v>0.16455696202531644</v>
      </c>
      <c r="F73" s="31">
        <v>2.6</v>
      </c>
      <c r="G73" s="31">
        <f t="shared" ref="G73:G99" si="5">D73-F73</f>
        <v>0</v>
      </c>
      <c r="H73" s="34">
        <f t="shared" si="3"/>
        <v>1</v>
      </c>
      <c r="I73" s="5"/>
      <c r="J73" s="6"/>
    </row>
    <row r="74" spans="1:10" ht="15.75" hidden="1" customHeight="1" x14ac:dyDescent="0.25">
      <c r="A74" s="37" t="s">
        <v>122</v>
      </c>
      <c r="B74" s="37" t="s">
        <v>123</v>
      </c>
      <c r="C74" s="31"/>
      <c r="D74" s="31"/>
      <c r="E74" s="34" t="e">
        <f t="shared" si="4"/>
        <v>#DIV/0!</v>
      </c>
      <c r="F74" s="31"/>
      <c r="G74" s="31">
        <f t="shared" si="5"/>
        <v>0</v>
      </c>
      <c r="H74" s="34" t="e">
        <f t="shared" ref="H74:H100" si="6">D74/F74*100%</f>
        <v>#DIV/0!</v>
      </c>
      <c r="I74" s="5"/>
      <c r="J74" s="6"/>
    </row>
    <row r="75" spans="1:10" ht="24" hidden="1" x14ac:dyDescent="0.25">
      <c r="A75" s="37" t="s">
        <v>124</v>
      </c>
      <c r="B75" s="37" t="s">
        <v>123</v>
      </c>
      <c r="C75" s="31"/>
      <c r="D75" s="31"/>
      <c r="E75" s="34" t="e">
        <f t="shared" si="4"/>
        <v>#DIV/0!</v>
      </c>
      <c r="F75" s="31"/>
      <c r="G75" s="31">
        <f t="shared" si="5"/>
        <v>0</v>
      </c>
      <c r="H75" s="34" t="e">
        <f t="shared" si="6"/>
        <v>#DIV/0!</v>
      </c>
      <c r="I75" s="5"/>
      <c r="J75" s="6"/>
    </row>
    <row r="76" spans="1:10" ht="2.25" hidden="1" customHeight="1" x14ac:dyDescent="0.25">
      <c r="A76" s="37" t="s">
        <v>125</v>
      </c>
      <c r="B76" s="37" t="s">
        <v>126</v>
      </c>
      <c r="C76" s="31"/>
      <c r="D76" s="31"/>
      <c r="E76" s="34" t="e">
        <f t="shared" si="4"/>
        <v>#DIV/0!</v>
      </c>
      <c r="F76" s="31"/>
      <c r="G76" s="31">
        <f t="shared" si="5"/>
        <v>0</v>
      </c>
      <c r="H76" s="34" t="e">
        <f t="shared" si="6"/>
        <v>#DIV/0!</v>
      </c>
      <c r="I76" s="5"/>
      <c r="J76" s="6"/>
    </row>
    <row r="77" spans="1:10" ht="39" customHeight="1" x14ac:dyDescent="0.25">
      <c r="A77" s="37" t="s">
        <v>127</v>
      </c>
      <c r="B77" s="37" t="s">
        <v>128</v>
      </c>
      <c r="C77" s="31">
        <v>0</v>
      </c>
      <c r="D77" s="31">
        <v>0</v>
      </c>
      <c r="E77" s="34" t="e">
        <f t="shared" si="4"/>
        <v>#DIV/0!</v>
      </c>
      <c r="F77" s="31">
        <v>0.3</v>
      </c>
      <c r="G77" s="31">
        <f t="shared" si="5"/>
        <v>-0.3</v>
      </c>
      <c r="H77" s="34">
        <f t="shared" si="6"/>
        <v>0</v>
      </c>
      <c r="I77" s="5"/>
      <c r="J77" s="6"/>
    </row>
    <row r="78" spans="1:10" ht="157.5" customHeight="1" thickBot="1" x14ac:dyDescent="0.3">
      <c r="A78" s="37" t="s">
        <v>129</v>
      </c>
      <c r="B78" s="38" t="s">
        <v>130</v>
      </c>
      <c r="C78" s="31">
        <v>5</v>
      </c>
      <c r="D78" s="31">
        <v>4.5</v>
      </c>
      <c r="E78" s="34">
        <f t="shared" si="4"/>
        <v>0.9</v>
      </c>
      <c r="F78" s="31">
        <v>1.2</v>
      </c>
      <c r="G78" s="31">
        <f t="shared" si="5"/>
        <v>3.3</v>
      </c>
      <c r="H78" s="34">
        <f t="shared" si="6"/>
        <v>3.75</v>
      </c>
      <c r="I78" s="5"/>
      <c r="J78" s="6"/>
    </row>
    <row r="79" spans="1:10" ht="52.5" customHeight="1" x14ac:dyDescent="0.25">
      <c r="A79" s="8" t="s">
        <v>173</v>
      </c>
      <c r="B79" s="8" t="s">
        <v>131</v>
      </c>
      <c r="C79" s="30">
        <v>102.2</v>
      </c>
      <c r="D79" s="30">
        <v>66.3</v>
      </c>
      <c r="E79" s="39">
        <f t="shared" si="4"/>
        <v>0.64872798434442269</v>
      </c>
      <c r="F79" s="30">
        <v>40.5</v>
      </c>
      <c r="G79" s="30">
        <f t="shared" si="5"/>
        <v>25.799999999999997</v>
      </c>
      <c r="H79" s="39">
        <f t="shared" si="6"/>
        <v>1.6370370370370371</v>
      </c>
      <c r="I79" s="5"/>
      <c r="J79" s="6"/>
    </row>
    <row r="80" spans="1:10" ht="36" hidden="1" x14ac:dyDescent="0.25">
      <c r="A80" s="8" t="s">
        <v>132</v>
      </c>
      <c r="B80" s="8" t="s">
        <v>133</v>
      </c>
      <c r="C80" s="31"/>
      <c r="D80" s="31"/>
      <c r="E80" s="34" t="e">
        <f t="shared" si="4"/>
        <v>#DIV/0!</v>
      </c>
      <c r="F80" s="31"/>
      <c r="G80" s="31">
        <f t="shared" si="5"/>
        <v>0</v>
      </c>
      <c r="H80" s="34" t="e">
        <f t="shared" si="6"/>
        <v>#DIV/0!</v>
      </c>
      <c r="I80" s="5"/>
      <c r="J80" s="6"/>
    </row>
    <row r="81" spans="1:10" ht="0.75" hidden="1" customHeight="1" x14ac:dyDescent="0.25">
      <c r="A81" s="8" t="s">
        <v>134</v>
      </c>
      <c r="B81" s="8" t="s">
        <v>135</v>
      </c>
      <c r="C81" s="31"/>
      <c r="D81" s="31"/>
      <c r="E81" s="34" t="e">
        <f t="shared" si="4"/>
        <v>#DIV/0!</v>
      </c>
      <c r="F81" s="31"/>
      <c r="G81" s="31">
        <f t="shared" si="5"/>
        <v>0</v>
      </c>
      <c r="H81" s="34" t="e">
        <f t="shared" si="6"/>
        <v>#DIV/0!</v>
      </c>
      <c r="I81" s="5"/>
      <c r="J81" s="6"/>
    </row>
    <row r="82" spans="1:10" ht="60" hidden="1" x14ac:dyDescent="0.25">
      <c r="A82" s="8" t="s">
        <v>136</v>
      </c>
      <c r="B82" s="8" t="s">
        <v>137</v>
      </c>
      <c r="C82" s="31"/>
      <c r="D82" s="31"/>
      <c r="E82" s="34" t="e">
        <f t="shared" si="4"/>
        <v>#DIV/0!</v>
      </c>
      <c r="F82" s="31"/>
      <c r="G82" s="31">
        <f t="shared" si="5"/>
        <v>0</v>
      </c>
      <c r="H82" s="34" t="e">
        <f t="shared" si="6"/>
        <v>#DIV/0!</v>
      </c>
      <c r="I82" s="5"/>
      <c r="J82" s="6"/>
    </row>
    <row r="83" spans="1:10" ht="51" customHeight="1" x14ac:dyDescent="0.25">
      <c r="A83" s="8" t="s">
        <v>138</v>
      </c>
      <c r="B83" s="8" t="s">
        <v>169</v>
      </c>
      <c r="C83" s="30">
        <v>41</v>
      </c>
      <c r="D83" s="30">
        <v>0</v>
      </c>
      <c r="E83" s="39">
        <f t="shared" si="4"/>
        <v>0</v>
      </c>
      <c r="F83" s="30">
        <v>0</v>
      </c>
      <c r="G83" s="30">
        <f t="shared" si="5"/>
        <v>0</v>
      </c>
      <c r="H83" s="39" t="e">
        <f t="shared" si="6"/>
        <v>#DIV/0!</v>
      </c>
      <c r="I83" s="5"/>
      <c r="J83" s="6"/>
    </row>
    <row r="84" spans="1:10" ht="51.75" customHeight="1" x14ac:dyDescent="0.25">
      <c r="A84" s="8" t="s">
        <v>139</v>
      </c>
      <c r="B84" s="8" t="s">
        <v>170</v>
      </c>
      <c r="C84" s="41">
        <v>300</v>
      </c>
      <c r="D84" s="41">
        <v>553.29999999999995</v>
      </c>
      <c r="E84" s="39">
        <f t="shared" si="4"/>
        <v>1.8443333333333332</v>
      </c>
      <c r="F84" s="41">
        <v>82</v>
      </c>
      <c r="G84" s="30">
        <f t="shared" si="5"/>
        <v>471.29999999999995</v>
      </c>
      <c r="H84" s="39">
        <f t="shared" si="6"/>
        <v>6.7475609756097557</v>
      </c>
      <c r="I84" s="5"/>
      <c r="J84" s="6"/>
    </row>
    <row r="85" spans="1:10" ht="53.25" customHeight="1" x14ac:dyDescent="0.25">
      <c r="A85" s="37" t="s">
        <v>140</v>
      </c>
      <c r="B85" s="37" t="s">
        <v>141</v>
      </c>
      <c r="C85" s="31">
        <v>0</v>
      </c>
      <c r="D85" s="31">
        <v>11.3</v>
      </c>
      <c r="E85" s="34" t="e">
        <f t="shared" si="4"/>
        <v>#DIV/0!</v>
      </c>
      <c r="F85" s="31">
        <v>0</v>
      </c>
      <c r="G85" s="31">
        <f t="shared" si="5"/>
        <v>11.3</v>
      </c>
      <c r="H85" s="34" t="e">
        <f t="shared" si="6"/>
        <v>#DIV/0!</v>
      </c>
      <c r="I85" s="5"/>
      <c r="J85" s="6"/>
    </row>
    <row r="86" spans="1:10" ht="114.75" customHeight="1" x14ac:dyDescent="0.25">
      <c r="A86" s="37" t="s">
        <v>142</v>
      </c>
      <c r="B86" s="37" t="s">
        <v>143</v>
      </c>
      <c r="C86" s="31">
        <v>0</v>
      </c>
      <c r="D86" s="31">
        <v>366.3</v>
      </c>
      <c r="E86" s="34" t="e">
        <f t="shared" si="4"/>
        <v>#DIV/0!</v>
      </c>
      <c r="F86" s="31">
        <v>28.6</v>
      </c>
      <c r="G86" s="31">
        <f t="shared" si="5"/>
        <v>337.7</v>
      </c>
      <c r="H86" s="34">
        <f t="shared" si="6"/>
        <v>12.807692307692307</v>
      </c>
      <c r="I86" s="5"/>
      <c r="J86" s="6"/>
    </row>
    <row r="87" spans="1:10" ht="90" customHeight="1" x14ac:dyDescent="0.25">
      <c r="A87" s="37" t="s">
        <v>144</v>
      </c>
      <c r="B87" s="37" t="s">
        <v>145</v>
      </c>
      <c r="C87" s="31">
        <v>300</v>
      </c>
      <c r="D87" s="31">
        <v>34.1</v>
      </c>
      <c r="E87" s="34">
        <f t="shared" si="4"/>
        <v>0.11366666666666667</v>
      </c>
      <c r="F87" s="31">
        <v>0</v>
      </c>
      <c r="G87" s="31">
        <f t="shared" si="5"/>
        <v>34.1</v>
      </c>
      <c r="H87" s="34" t="e">
        <f t="shared" si="6"/>
        <v>#DIV/0!</v>
      </c>
      <c r="I87" s="5"/>
      <c r="J87" s="6"/>
    </row>
    <row r="88" spans="1:10" ht="63.75" customHeight="1" x14ac:dyDescent="0.25">
      <c r="A88" s="37" t="s">
        <v>167</v>
      </c>
      <c r="B88" s="37" t="s">
        <v>165</v>
      </c>
      <c r="C88" s="31">
        <v>0</v>
      </c>
      <c r="D88" s="31">
        <v>141.69999999999999</v>
      </c>
      <c r="E88" s="34" t="e">
        <f t="shared" si="4"/>
        <v>#DIV/0!</v>
      </c>
      <c r="F88" s="31">
        <v>53.3</v>
      </c>
      <c r="G88" s="31">
        <f t="shared" si="5"/>
        <v>88.399999999999991</v>
      </c>
      <c r="H88" s="34">
        <f t="shared" si="6"/>
        <v>2.6585365853658538</v>
      </c>
      <c r="I88" s="5"/>
      <c r="J88" s="6"/>
    </row>
    <row r="89" spans="1:10" ht="44.25" customHeight="1" x14ac:dyDescent="0.25">
      <c r="A89" s="8" t="s">
        <v>146</v>
      </c>
      <c r="B89" s="8" t="s">
        <v>147</v>
      </c>
      <c r="C89" s="30">
        <v>457.5</v>
      </c>
      <c r="D89" s="30">
        <v>-2209.9</v>
      </c>
      <c r="E89" s="39">
        <f t="shared" si="4"/>
        <v>-4.8303825136612026</v>
      </c>
      <c r="F89" s="30">
        <v>1694.5</v>
      </c>
      <c r="G89" s="30">
        <f t="shared" si="5"/>
        <v>-3904.4</v>
      </c>
      <c r="H89" s="39">
        <f t="shared" si="6"/>
        <v>-1.3041605193272352</v>
      </c>
      <c r="I89" s="5"/>
      <c r="J89" s="6"/>
    </row>
    <row r="90" spans="1:10" ht="3.75" hidden="1" customHeight="1" x14ac:dyDescent="0.25">
      <c r="A90" s="10" t="s">
        <v>148</v>
      </c>
      <c r="B90" s="13" t="s">
        <v>149</v>
      </c>
      <c r="C90" s="30"/>
      <c r="D90" s="30"/>
      <c r="E90" s="39" t="e">
        <f t="shared" si="4"/>
        <v>#DIV/0!</v>
      </c>
      <c r="F90" s="30"/>
      <c r="G90" s="30">
        <f t="shared" si="5"/>
        <v>0</v>
      </c>
      <c r="H90" s="39" t="e">
        <f t="shared" si="6"/>
        <v>#DIV/0!</v>
      </c>
      <c r="I90" s="11"/>
      <c r="J90" s="12"/>
    </row>
    <row r="91" spans="1:10" ht="17.25" hidden="1" customHeight="1" x14ac:dyDescent="0.25">
      <c r="A91" s="10" t="s">
        <v>150</v>
      </c>
      <c r="B91" s="13" t="s">
        <v>151</v>
      </c>
      <c r="C91" s="30"/>
      <c r="D91" s="30"/>
      <c r="E91" s="39" t="e">
        <f t="shared" si="4"/>
        <v>#DIV/0!</v>
      </c>
      <c r="F91" s="30"/>
      <c r="G91" s="30">
        <f t="shared" si="5"/>
        <v>0</v>
      </c>
      <c r="H91" s="39" t="e">
        <f t="shared" si="6"/>
        <v>#DIV/0!</v>
      </c>
      <c r="I91" s="11"/>
      <c r="J91" s="12"/>
    </row>
    <row r="92" spans="1:10" ht="19.5" hidden="1" customHeight="1" x14ac:dyDescent="0.25">
      <c r="A92" s="10" t="s">
        <v>152</v>
      </c>
      <c r="B92" s="13" t="s">
        <v>153</v>
      </c>
      <c r="C92" s="30"/>
      <c r="D92" s="30"/>
      <c r="E92" s="39" t="e">
        <f t="shared" si="4"/>
        <v>#DIV/0!</v>
      </c>
      <c r="F92" s="30"/>
      <c r="G92" s="30">
        <f t="shared" si="5"/>
        <v>0</v>
      </c>
      <c r="H92" s="39" t="e">
        <f t="shared" si="6"/>
        <v>#DIV/0!</v>
      </c>
      <c r="I92" s="11"/>
      <c r="J92" s="12"/>
    </row>
    <row r="93" spans="1:10" ht="19.5" hidden="1" customHeight="1" x14ac:dyDescent="0.25">
      <c r="A93" s="14">
        <v>1.18050100500001E+16</v>
      </c>
      <c r="B93" s="13" t="s">
        <v>154</v>
      </c>
      <c r="C93" s="30"/>
      <c r="D93" s="30"/>
      <c r="E93" s="39" t="e">
        <f t="shared" si="4"/>
        <v>#DIV/0!</v>
      </c>
      <c r="F93" s="30"/>
      <c r="G93" s="30">
        <f t="shared" si="5"/>
        <v>0</v>
      </c>
      <c r="H93" s="39" t="e">
        <f t="shared" si="6"/>
        <v>#DIV/0!</v>
      </c>
      <c r="I93" s="11"/>
      <c r="J93" s="12"/>
    </row>
    <row r="94" spans="1:10" ht="15.75" hidden="1" customHeight="1" x14ac:dyDescent="0.25">
      <c r="A94" s="10" t="s">
        <v>155</v>
      </c>
      <c r="B94" s="13" t="s">
        <v>156</v>
      </c>
      <c r="C94" s="30"/>
      <c r="D94" s="30"/>
      <c r="E94" s="39" t="e">
        <f t="shared" si="4"/>
        <v>#DIV/0!</v>
      </c>
      <c r="F94" s="30"/>
      <c r="G94" s="30">
        <f t="shared" si="5"/>
        <v>0</v>
      </c>
      <c r="H94" s="39" t="e">
        <f t="shared" si="6"/>
        <v>#DIV/0!</v>
      </c>
      <c r="I94" s="11"/>
      <c r="J94" s="12"/>
    </row>
    <row r="95" spans="1:10" ht="20.25" hidden="1" customHeight="1" x14ac:dyDescent="0.25">
      <c r="A95" s="15" t="s">
        <v>157</v>
      </c>
      <c r="B95" s="13" t="s">
        <v>158</v>
      </c>
      <c r="C95" s="30"/>
      <c r="D95" s="30"/>
      <c r="E95" s="39" t="e">
        <f t="shared" si="4"/>
        <v>#DIV/0!</v>
      </c>
      <c r="F95" s="30"/>
      <c r="G95" s="30">
        <f t="shared" si="5"/>
        <v>0</v>
      </c>
      <c r="H95" s="39" t="e">
        <f t="shared" si="6"/>
        <v>#DIV/0!</v>
      </c>
      <c r="I95" s="11"/>
      <c r="J95" s="12"/>
    </row>
    <row r="96" spans="1:10" ht="18.75" hidden="1" customHeight="1" x14ac:dyDescent="0.25">
      <c r="A96" s="16" t="s">
        <v>159</v>
      </c>
      <c r="B96" s="13" t="s">
        <v>160</v>
      </c>
      <c r="C96" s="30"/>
      <c r="D96" s="30"/>
      <c r="E96" s="39" t="e">
        <f t="shared" si="4"/>
        <v>#DIV/0!</v>
      </c>
      <c r="F96" s="30"/>
      <c r="G96" s="30">
        <f t="shared" si="5"/>
        <v>0</v>
      </c>
      <c r="H96" s="39" t="e">
        <f t="shared" si="6"/>
        <v>#DIV/0!</v>
      </c>
      <c r="I96" s="11"/>
      <c r="J96" s="12"/>
    </row>
    <row r="97" spans="1:10" ht="25.5" hidden="1" customHeight="1" x14ac:dyDescent="0.25">
      <c r="A97" s="13" t="s">
        <v>161</v>
      </c>
      <c r="B97" s="13" t="s">
        <v>162</v>
      </c>
      <c r="C97" s="30"/>
      <c r="D97" s="30"/>
      <c r="E97" s="39" t="e">
        <f t="shared" si="4"/>
        <v>#DIV/0!</v>
      </c>
      <c r="F97" s="30"/>
      <c r="G97" s="30">
        <f t="shared" si="5"/>
        <v>0</v>
      </c>
      <c r="H97" s="39" t="e">
        <f t="shared" si="6"/>
        <v>#DIV/0!</v>
      </c>
      <c r="I97" s="11"/>
      <c r="J97" s="12"/>
    </row>
    <row r="98" spans="1:10" ht="25.5" customHeight="1" x14ac:dyDescent="0.25">
      <c r="A98" s="13" t="s">
        <v>183</v>
      </c>
      <c r="B98" s="13" t="s">
        <v>184</v>
      </c>
      <c r="C98" s="30">
        <v>0</v>
      </c>
      <c r="D98" s="30">
        <v>5</v>
      </c>
      <c r="E98" s="39"/>
      <c r="F98" s="30"/>
      <c r="G98" s="30"/>
      <c r="H98" s="39"/>
      <c r="I98" s="11"/>
      <c r="J98" s="12"/>
    </row>
    <row r="99" spans="1:10" ht="29.25" customHeight="1" x14ac:dyDescent="0.25">
      <c r="A99" s="8" t="s">
        <v>166</v>
      </c>
      <c r="B99" s="8" t="s">
        <v>171</v>
      </c>
      <c r="C99" s="30">
        <v>459908.3</v>
      </c>
      <c r="D99" s="30">
        <v>124730.9</v>
      </c>
      <c r="E99" s="39">
        <f t="shared" si="4"/>
        <v>0.27120819519891248</v>
      </c>
      <c r="F99" s="30">
        <v>67345.899999999994</v>
      </c>
      <c r="G99" s="30">
        <f t="shared" si="5"/>
        <v>57385</v>
      </c>
      <c r="H99" s="39">
        <f t="shared" si="6"/>
        <v>1.8520934459261811</v>
      </c>
      <c r="I99" s="11"/>
      <c r="J99" s="12"/>
    </row>
    <row r="100" spans="1:10" ht="21" customHeight="1" x14ac:dyDescent="0.25">
      <c r="A100" s="8"/>
      <c r="B100" s="8" t="s">
        <v>163</v>
      </c>
      <c r="C100" s="30">
        <f>C9+C99</f>
        <v>645313.30000000005</v>
      </c>
      <c r="D100" s="30">
        <f>D9+D99</f>
        <v>164283.4</v>
      </c>
      <c r="E100" s="39">
        <f t="shared" si="4"/>
        <v>0.25457928730122248</v>
      </c>
      <c r="F100" s="30">
        <f>F9+F99</f>
        <v>106042.1</v>
      </c>
      <c r="G100" s="30">
        <f>G9+G99</f>
        <v>58236.3</v>
      </c>
      <c r="H100" s="39">
        <f t="shared" si="6"/>
        <v>1.5492280895983763</v>
      </c>
      <c r="I100" s="11"/>
      <c r="J100" s="12"/>
    </row>
    <row r="101" spans="1:10" ht="21" customHeight="1" x14ac:dyDescent="0.25">
      <c r="A101" s="44" t="s">
        <v>168</v>
      </c>
      <c r="B101" s="45"/>
      <c r="C101" s="45"/>
      <c r="D101" s="45"/>
      <c r="E101" s="45"/>
      <c r="F101" s="45"/>
      <c r="G101" s="45"/>
      <c r="H101" s="45"/>
      <c r="I101" s="11"/>
      <c r="J101" s="12"/>
    </row>
    <row r="102" spans="1:10" ht="21" customHeight="1" x14ac:dyDescent="0.25">
      <c r="A102" s="46" t="s">
        <v>164</v>
      </c>
      <c r="B102" s="47"/>
      <c r="C102" s="47"/>
      <c r="D102" s="47"/>
      <c r="E102" s="47"/>
      <c r="F102" s="47"/>
      <c r="G102" s="47"/>
      <c r="H102" s="47"/>
      <c r="I102" s="11"/>
      <c r="J102" s="12"/>
    </row>
    <row r="103" spans="1:10" ht="53.25" customHeight="1" x14ac:dyDescent="0.25">
      <c r="A103" s="17"/>
      <c r="B103" s="18"/>
      <c r="C103" s="11"/>
      <c r="D103" s="19"/>
      <c r="E103" s="20"/>
      <c r="F103" s="19"/>
      <c r="G103" s="21"/>
      <c r="H103" s="19"/>
      <c r="I103" s="11"/>
      <c r="J103" s="12"/>
    </row>
    <row r="104" spans="1:10" ht="15.75" x14ac:dyDescent="0.25">
      <c r="A104" s="18"/>
      <c r="B104" s="11"/>
      <c r="C104" s="19"/>
      <c r="D104" s="19"/>
      <c r="E104" s="20"/>
      <c r="F104" s="19"/>
      <c r="G104" s="21"/>
      <c r="H104" s="19"/>
      <c r="I104" s="11"/>
      <c r="J104" s="12"/>
    </row>
    <row r="105" spans="1:10" ht="20.25" customHeight="1" x14ac:dyDescent="0.25">
      <c r="A105" s="18"/>
      <c r="B105" s="11"/>
      <c r="C105" s="19"/>
      <c r="D105" s="19"/>
      <c r="E105" s="20"/>
      <c r="F105" s="19"/>
      <c r="G105" s="21"/>
      <c r="H105" s="19"/>
      <c r="I105" s="11"/>
      <c r="J105" s="12"/>
    </row>
    <row r="106" spans="1:10" x14ac:dyDescent="0.25">
      <c r="A106" s="22"/>
      <c r="B106" s="11"/>
      <c r="C106" s="19"/>
      <c r="D106" s="19"/>
      <c r="E106" s="20"/>
      <c r="F106" s="19"/>
      <c r="G106" s="21"/>
      <c r="H106" s="19"/>
      <c r="I106" s="11"/>
      <c r="J106" s="12"/>
    </row>
    <row r="107" spans="1:10" x14ac:dyDescent="0.25">
      <c r="A107" s="22"/>
      <c r="B107" s="11"/>
      <c r="C107" s="19"/>
      <c r="D107" s="19"/>
      <c r="E107" s="20"/>
      <c r="F107" s="19"/>
      <c r="G107" s="21"/>
      <c r="H107" s="19"/>
      <c r="I107" s="11"/>
      <c r="J107" s="12"/>
    </row>
    <row r="108" spans="1:10" x14ac:dyDescent="0.25">
      <c r="A108" s="22"/>
      <c r="B108" s="11"/>
      <c r="C108" s="19"/>
      <c r="D108" s="19"/>
      <c r="E108" s="20"/>
      <c r="F108" s="19"/>
      <c r="G108" s="21"/>
      <c r="H108" s="19"/>
      <c r="I108" s="11"/>
      <c r="J108" s="12"/>
    </row>
    <row r="109" spans="1:10" x14ac:dyDescent="0.25">
      <c r="A109" s="23"/>
      <c r="B109" s="11"/>
      <c r="C109" s="19"/>
      <c r="D109" s="19"/>
      <c r="E109" s="20"/>
      <c r="F109" s="19"/>
      <c r="G109" s="21"/>
      <c r="H109" s="19"/>
      <c r="I109" s="11"/>
      <c r="J109" s="12"/>
    </row>
    <row r="110" spans="1:10" ht="17.25" customHeight="1" x14ac:dyDescent="0.25">
      <c r="A110" s="23"/>
      <c r="B110" s="5"/>
      <c r="C110" s="24"/>
      <c r="D110" s="24"/>
      <c r="E110" s="25"/>
      <c r="F110" s="26"/>
      <c r="G110" s="24"/>
      <c r="H110" s="5"/>
      <c r="I110" s="6"/>
    </row>
    <row r="111" spans="1:10" x14ac:dyDescent="0.25">
      <c r="A111" s="23"/>
      <c r="B111" s="5"/>
      <c r="C111" s="24"/>
      <c r="D111" s="24"/>
      <c r="E111" s="25"/>
      <c r="F111" s="26"/>
      <c r="G111" s="24"/>
      <c r="H111" s="5"/>
      <c r="I111" s="6"/>
    </row>
    <row r="112" spans="1:10" x14ac:dyDescent="0.25">
      <c r="A112" s="23"/>
      <c r="B112" s="5"/>
      <c r="C112" s="24"/>
      <c r="D112" s="24"/>
      <c r="E112" s="25"/>
      <c r="F112" s="24"/>
      <c r="G112" s="26"/>
      <c r="H112" s="24"/>
      <c r="I112" s="5"/>
      <c r="J112" s="6"/>
    </row>
    <row r="113" spans="1:10" x14ac:dyDescent="0.25">
      <c r="A113" s="5"/>
      <c r="B113" s="5"/>
      <c r="C113" s="24"/>
      <c r="D113" s="24"/>
      <c r="E113" s="25"/>
      <c r="F113" s="24"/>
      <c r="G113" s="26"/>
      <c r="H113" s="24"/>
      <c r="I113" s="5"/>
      <c r="J113" s="6"/>
    </row>
    <row r="114" spans="1:10" x14ac:dyDescent="0.25">
      <c r="A114" s="5"/>
      <c r="B114" s="5"/>
      <c r="C114" s="24"/>
      <c r="D114" s="24"/>
      <c r="E114" s="25"/>
      <c r="F114" s="24"/>
      <c r="G114" s="26"/>
      <c r="H114" s="24"/>
      <c r="I114" s="5"/>
      <c r="J114" s="6"/>
    </row>
    <row r="115" spans="1:10" x14ac:dyDescent="0.25">
      <c r="A115" s="5"/>
      <c r="B115" s="5"/>
      <c r="C115" s="24"/>
      <c r="D115" s="24"/>
      <c r="E115" s="25"/>
      <c r="F115" s="24"/>
      <c r="G115" s="26"/>
      <c r="H115" s="24"/>
      <c r="I115" s="5"/>
      <c r="J115" s="6"/>
    </row>
    <row r="116" spans="1:10" x14ac:dyDescent="0.25">
      <c r="A116" s="6"/>
      <c r="B116" s="6"/>
      <c r="C116" s="24"/>
      <c r="D116" s="24"/>
      <c r="E116" s="28"/>
      <c r="F116" s="24"/>
      <c r="G116" s="29"/>
      <c r="H116" s="27"/>
      <c r="I116" s="6"/>
      <c r="J116" s="6"/>
    </row>
    <row r="117" spans="1:10" x14ac:dyDescent="0.25">
      <c r="A117" s="6"/>
      <c r="B117" s="6"/>
      <c r="C117" s="24"/>
      <c r="D117" s="24"/>
      <c r="E117" s="28"/>
      <c r="F117" s="24"/>
      <c r="G117" s="29"/>
      <c r="H117" s="27"/>
      <c r="I117" s="6"/>
      <c r="J117" s="6"/>
    </row>
    <row r="118" spans="1:10" x14ac:dyDescent="0.25">
      <c r="A118" s="6"/>
      <c r="B118" s="6"/>
      <c r="C118" s="24"/>
      <c r="D118" s="24"/>
      <c r="E118" s="28"/>
      <c r="F118" s="24"/>
      <c r="G118" s="29"/>
      <c r="H118" s="27"/>
      <c r="I118" s="6"/>
      <c r="J118" s="6"/>
    </row>
    <row r="119" spans="1:10" x14ac:dyDescent="0.25">
      <c r="A119" s="6"/>
      <c r="B119" s="6"/>
      <c r="C119" s="24"/>
      <c r="D119" s="24"/>
      <c r="E119" s="28"/>
      <c r="F119" s="24"/>
      <c r="G119" s="29"/>
      <c r="H119" s="27"/>
      <c r="I119" s="6"/>
      <c r="J119" s="6"/>
    </row>
    <row r="120" spans="1:10" x14ac:dyDescent="0.25">
      <c r="A120" s="6"/>
      <c r="B120" s="6"/>
      <c r="C120" s="24"/>
      <c r="D120" s="24"/>
      <c r="E120" s="28"/>
      <c r="F120" s="24"/>
      <c r="G120" s="29"/>
      <c r="H120" s="27"/>
      <c r="I120" s="6"/>
      <c r="J120" s="6"/>
    </row>
    <row r="121" spans="1:10" x14ac:dyDescent="0.25">
      <c r="A121" s="6"/>
      <c r="B121" s="6"/>
      <c r="C121" s="24"/>
      <c r="D121" s="24"/>
      <c r="E121" s="28"/>
      <c r="F121" s="24"/>
      <c r="G121" s="29"/>
      <c r="H121" s="27"/>
      <c r="I121" s="6"/>
      <c r="J121" s="6"/>
    </row>
    <row r="122" spans="1:10" x14ac:dyDescent="0.25">
      <c r="A122" s="6"/>
      <c r="B122" s="6"/>
      <c r="C122" s="24"/>
      <c r="D122" s="24"/>
      <c r="E122" s="28"/>
      <c r="F122" s="24"/>
      <c r="G122" s="29"/>
      <c r="H122" s="27"/>
      <c r="I122" s="6"/>
      <c r="J122" s="6"/>
    </row>
    <row r="123" spans="1:10" x14ac:dyDescent="0.25">
      <c r="A123" s="6"/>
      <c r="B123" s="6"/>
      <c r="C123" s="24"/>
      <c r="D123" s="24"/>
      <c r="E123" s="28"/>
      <c r="F123" s="24"/>
      <c r="G123" s="29"/>
      <c r="H123" s="27"/>
      <c r="I123" s="6"/>
      <c r="J123" s="6"/>
    </row>
    <row r="124" spans="1:10" x14ac:dyDescent="0.25">
      <c r="A124" s="6"/>
      <c r="B124" s="6"/>
      <c r="C124" s="24"/>
      <c r="D124" s="24"/>
      <c r="E124" s="28"/>
      <c r="F124" s="24"/>
      <c r="G124" s="29"/>
      <c r="H124" s="27"/>
      <c r="I124" s="6"/>
      <c r="J124" s="6"/>
    </row>
    <row r="125" spans="1:10" x14ac:dyDescent="0.25">
      <c r="A125" s="6"/>
      <c r="B125" s="6"/>
      <c r="C125" s="6"/>
      <c r="D125" s="6"/>
      <c r="E125" s="6"/>
      <c r="F125" s="6"/>
      <c r="G125" s="6"/>
      <c r="H125" s="6"/>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6"/>
      <c r="B373" s="6"/>
      <c r="C373" s="6"/>
      <c r="D373" s="6"/>
      <c r="E373" s="6"/>
      <c r="F373" s="6"/>
      <c r="G373" s="6"/>
      <c r="H373" s="6"/>
      <c r="I373" s="6"/>
      <c r="J373" s="6"/>
    </row>
    <row r="374" spans="1:10" x14ac:dyDescent="0.25">
      <c r="A374" s="12"/>
      <c r="B374" s="12"/>
      <c r="C374" s="12"/>
      <c r="D374" s="12"/>
    </row>
    <row r="375" spans="1:10" x14ac:dyDescent="0.25">
      <c r="A375" s="12"/>
      <c r="B375" s="12"/>
      <c r="C375" s="12"/>
      <c r="D375" s="12"/>
    </row>
    <row r="376" spans="1:10" x14ac:dyDescent="0.25">
      <c r="A376" s="12"/>
      <c r="B376" s="12"/>
      <c r="C376" s="12"/>
      <c r="D376" s="12"/>
    </row>
    <row r="377" spans="1:10" x14ac:dyDescent="0.25">
      <c r="A377" s="12"/>
      <c r="B377" s="12"/>
      <c r="C377" s="12"/>
      <c r="D377" s="12"/>
    </row>
    <row r="378" spans="1:10" x14ac:dyDescent="0.25">
      <c r="A378" s="12"/>
      <c r="B378" s="12"/>
      <c r="C378" s="12"/>
      <c r="D378" s="12"/>
    </row>
    <row r="379" spans="1:10" x14ac:dyDescent="0.25">
      <c r="A379" s="12"/>
      <c r="B379" s="12"/>
      <c r="C379" s="12"/>
      <c r="D379" s="12"/>
    </row>
    <row r="380" spans="1:10" x14ac:dyDescent="0.25">
      <c r="A380" s="12"/>
      <c r="B380" s="12"/>
      <c r="C380" s="12"/>
      <c r="D380" s="12"/>
    </row>
    <row r="381" spans="1:10" x14ac:dyDescent="0.25">
      <c r="A381" s="12"/>
      <c r="B381" s="12"/>
      <c r="C381" s="12"/>
      <c r="D381" s="12"/>
    </row>
    <row r="382" spans="1:10" x14ac:dyDescent="0.25">
      <c r="A382" s="12"/>
      <c r="B382" s="12"/>
      <c r="C382" s="12"/>
      <c r="D382" s="12"/>
    </row>
    <row r="383" spans="1:10" x14ac:dyDescent="0.25">
      <c r="A383" s="12"/>
      <c r="B383" s="12"/>
      <c r="C383" s="12"/>
      <c r="D383" s="12"/>
    </row>
    <row r="384" spans="1:10"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row r="731" spans="1:4" x14ac:dyDescent="0.25">
      <c r="A731" s="12"/>
      <c r="B731" s="12"/>
      <c r="C731" s="12"/>
      <c r="D731" s="12"/>
    </row>
  </sheetData>
  <mergeCells count="11">
    <mergeCell ref="G3:G5"/>
    <mergeCell ref="H3:H8"/>
    <mergeCell ref="A101:H101"/>
    <mergeCell ref="A102:H102"/>
    <mergeCell ref="A1:H1"/>
    <mergeCell ref="A3:A5"/>
    <mergeCell ref="B3:B5"/>
    <mergeCell ref="C3:C5"/>
    <mergeCell ref="D3:D8"/>
    <mergeCell ref="E3:E8"/>
    <mergeCell ref="F3:F8"/>
  </mergeCells>
  <pageMargins left="0.7" right="0.7" top="0.75" bottom="0.75" header="0.3" footer="0.3"/>
  <pageSetup paperSize="9" scale="85"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2025-04-04T05:54:16Z</dcterms:modified>
</cp:coreProperties>
</file>