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8_{354362E5-C24E-4F56-A3BE-82F38510E8E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H21" i="1"/>
  <c r="F23" i="1" l="1"/>
  <c r="J23" i="1" s="1"/>
  <c r="J21" i="1"/>
  <c r="J20" i="1"/>
  <c r="J12" i="1"/>
  <c r="J13" i="1"/>
  <c r="J11" i="1"/>
  <c r="F14" i="1"/>
  <c r="D23" i="1"/>
  <c r="H12" i="1"/>
  <c r="H13" i="1"/>
  <c r="H11" i="1"/>
  <c r="D14" i="1"/>
  <c r="J14" i="1" l="1"/>
  <c r="H14" i="1"/>
  <c r="H23" i="1"/>
</calcChain>
</file>

<file path=xl/sharedStrings.xml><?xml version="1.0" encoding="utf-8"?>
<sst xmlns="http://schemas.openxmlformats.org/spreadsheetml/2006/main" count="26" uniqueCount="18">
  <si>
    <t>Анализ недоимки</t>
  </si>
  <si>
    <t>федеральные налоги</t>
  </si>
  <si>
    <t>Структура недоимки по налогу</t>
  </si>
  <si>
    <t>региональные налоги</t>
  </si>
  <si>
    <t>местные налоги</t>
  </si>
  <si>
    <t>итого</t>
  </si>
  <si>
    <t>налог на имущество физических лиц</t>
  </si>
  <si>
    <t>земельный налог</t>
  </si>
  <si>
    <t>прочие</t>
  </si>
  <si>
    <t>местные налога</t>
  </si>
  <si>
    <t>Местные налоги</t>
  </si>
  <si>
    <t>(тыс.руб.)</t>
  </si>
  <si>
    <t>01.01.2024 г.</t>
  </si>
  <si>
    <r>
      <rPr>
        <b/>
        <sz val="11"/>
        <color theme="1"/>
        <rFont val="Calibri"/>
        <family val="2"/>
        <charset val="204"/>
        <scheme val="minor"/>
      </rPr>
      <t>недоимка</t>
    </r>
    <r>
      <rPr>
        <sz val="11"/>
        <color theme="1"/>
        <rFont val="Calibri"/>
        <family val="2"/>
        <scheme val="minor"/>
      </rPr>
      <t>: 01.01.2024 г.</t>
    </r>
  </si>
  <si>
    <r>
      <rPr>
        <b/>
        <sz val="11"/>
        <color theme="1"/>
        <rFont val="Calibri"/>
        <family val="2"/>
        <charset val="204"/>
        <scheme val="minor"/>
      </rPr>
      <t>задолженность</t>
    </r>
    <r>
      <rPr>
        <sz val="11"/>
        <color theme="1"/>
        <rFont val="Calibri"/>
        <family val="2"/>
        <scheme val="minor"/>
      </rPr>
      <t>: 01.01.2024 г.</t>
    </r>
  </si>
  <si>
    <t>01.04.2024 г.</t>
  </si>
  <si>
    <t>01.04.2024 г. к 01.01.2024 г. (+/-)</t>
  </si>
  <si>
    <t>01.04.2024 г. к 01.01.2024 г.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</si>
</sst>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wrapText="1"/>
    </xf>
    <xf numFmtId="0" fontId="2" fillId="0" borderId="4" xfId="0" applyFont="1" applyBorder="1" applyAlignment="1">
      <alignment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3" xfId="0" applyFont="1" applyBorder="1" applyAlignment="1">
      <alignment wrapText="1"/>
    </xf>
    <xf numFmtId="165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workbookViewId="0">
      <selection activeCell="Q19" sqref="Q19"/>
    </sheetView>
  </sheetViews>
  <sheetFormatPr defaultRowHeight="15" x14ac:dyDescent="0.25"/>
  <sheetData>
    <row r="1" spans="1:11" ht="18.75" x14ac:dyDescent="0.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3" spans="1:11" x14ac:dyDescent="0.25">
      <c r="A3" s="5" t="s">
        <v>13</v>
      </c>
      <c r="B3" s="6"/>
      <c r="C3" s="7"/>
      <c r="D3" s="13">
        <v>15701.8</v>
      </c>
      <c r="E3" s="14"/>
      <c r="F3" s="14"/>
      <c r="G3" s="15"/>
    </row>
    <row r="4" spans="1:11" x14ac:dyDescent="0.25">
      <c r="A4" s="2" t="s">
        <v>15</v>
      </c>
      <c r="B4" s="3"/>
      <c r="C4" s="4"/>
      <c r="D4" s="10">
        <v>16765.400000000001</v>
      </c>
      <c r="E4" s="11"/>
      <c r="F4" s="11"/>
      <c r="G4" s="12"/>
    </row>
    <row r="5" spans="1:11" x14ac:dyDescent="0.25">
      <c r="A5" s="5" t="s">
        <v>14</v>
      </c>
      <c r="B5" s="6"/>
      <c r="C5" s="7"/>
      <c r="D5" s="13">
        <v>60327.9</v>
      </c>
      <c r="E5" s="14"/>
      <c r="F5" s="14"/>
      <c r="G5" s="15"/>
    </row>
    <row r="6" spans="1:11" x14ac:dyDescent="0.25">
      <c r="A6" s="2" t="s">
        <v>15</v>
      </c>
      <c r="B6" s="3"/>
      <c r="C6" s="4"/>
      <c r="D6" s="10">
        <v>53088.5</v>
      </c>
      <c r="E6" s="11"/>
      <c r="F6" s="11"/>
      <c r="G6" s="12"/>
    </row>
    <row r="8" spans="1:11" ht="18.75" x14ac:dyDescent="0.3">
      <c r="A8" s="8" t="s">
        <v>2</v>
      </c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x14ac:dyDescent="0.25">
      <c r="K9" s="1" t="s">
        <v>11</v>
      </c>
    </row>
    <row r="10" spans="1:11" ht="38.25" customHeight="1" x14ac:dyDescent="0.25">
      <c r="A10" s="19"/>
      <c r="B10" s="23"/>
      <c r="C10" s="20"/>
      <c r="D10" s="9" t="s">
        <v>12</v>
      </c>
      <c r="E10" s="9"/>
      <c r="F10" s="9" t="s">
        <v>15</v>
      </c>
      <c r="G10" s="9"/>
      <c r="H10" s="19" t="s">
        <v>16</v>
      </c>
      <c r="I10" s="20"/>
      <c r="J10" s="19" t="s">
        <v>17</v>
      </c>
      <c r="K10" s="20"/>
    </row>
    <row r="11" spans="1:11" ht="22.5" customHeight="1" x14ac:dyDescent="0.25">
      <c r="A11" s="16" t="s">
        <v>1</v>
      </c>
      <c r="B11" s="17"/>
      <c r="C11" s="18"/>
      <c r="D11" s="22">
        <v>1124.2</v>
      </c>
      <c r="E11" s="22"/>
      <c r="F11" s="24">
        <v>3406</v>
      </c>
      <c r="G11" s="24"/>
      <c r="H11" s="22">
        <f>F11-D11</f>
        <v>2281.8000000000002</v>
      </c>
      <c r="I11" s="22"/>
      <c r="J11" s="21">
        <f>F11/D11</f>
        <v>3.0297100160113857</v>
      </c>
      <c r="K11" s="21"/>
    </row>
    <row r="12" spans="1:11" ht="22.5" customHeight="1" x14ac:dyDescent="0.25">
      <c r="A12" s="16" t="s">
        <v>3</v>
      </c>
      <c r="B12" s="17"/>
      <c r="C12" s="18"/>
      <c r="D12" s="22">
        <v>5554.3</v>
      </c>
      <c r="E12" s="22"/>
      <c r="F12" s="24">
        <v>4685.2</v>
      </c>
      <c r="G12" s="24"/>
      <c r="H12" s="22">
        <f t="shared" ref="H12:H14" si="0">F12-D12</f>
        <v>-869.10000000000036</v>
      </c>
      <c r="I12" s="22"/>
      <c r="J12" s="21">
        <f t="shared" ref="J12:J14" si="1">F12/D12</f>
        <v>0.84352663701996644</v>
      </c>
      <c r="K12" s="21"/>
    </row>
    <row r="13" spans="1:11" ht="24.75" customHeight="1" x14ac:dyDescent="0.25">
      <c r="A13" s="16" t="s">
        <v>4</v>
      </c>
      <c r="B13" s="17"/>
      <c r="C13" s="18"/>
      <c r="D13" s="22">
        <v>9023.2000000000007</v>
      </c>
      <c r="E13" s="22"/>
      <c r="F13" s="24">
        <v>8674.2000000000007</v>
      </c>
      <c r="G13" s="24"/>
      <c r="H13" s="22">
        <f t="shared" si="0"/>
        <v>-349</v>
      </c>
      <c r="I13" s="22"/>
      <c r="J13" s="21">
        <f t="shared" si="1"/>
        <v>0.9613219257026332</v>
      </c>
      <c r="K13" s="21"/>
    </row>
    <row r="14" spans="1:11" ht="20.25" customHeight="1" x14ac:dyDescent="0.25">
      <c r="A14" s="16" t="s">
        <v>5</v>
      </c>
      <c r="B14" s="17"/>
      <c r="C14" s="18"/>
      <c r="D14" s="25">
        <f>SUM(D11:E13)</f>
        <v>15701.7</v>
      </c>
      <c r="E14" s="25"/>
      <c r="F14" s="25">
        <f>SUM(F11:G13)</f>
        <v>16765.400000000001</v>
      </c>
      <c r="G14" s="25"/>
      <c r="H14" s="25">
        <f t="shared" si="0"/>
        <v>1063.7000000000007</v>
      </c>
      <c r="I14" s="25"/>
      <c r="J14" s="21">
        <f t="shared" si="1"/>
        <v>1.0677442569912812</v>
      </c>
      <c r="K14" s="21"/>
    </row>
    <row r="17" spans="1:11" ht="18.75" x14ac:dyDescent="0.3">
      <c r="A17" s="8" t="s">
        <v>10</v>
      </c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x14ac:dyDescent="0.25">
      <c r="K18" s="1" t="s">
        <v>11</v>
      </c>
    </row>
    <row r="19" spans="1:11" ht="37.5" customHeight="1" x14ac:dyDescent="0.25">
      <c r="A19" s="19" t="s">
        <v>9</v>
      </c>
      <c r="B19" s="23"/>
      <c r="C19" s="20"/>
      <c r="D19" s="9" t="s">
        <v>12</v>
      </c>
      <c r="E19" s="9"/>
      <c r="F19" s="9" t="s">
        <v>15</v>
      </c>
      <c r="G19" s="9"/>
      <c r="H19" s="19" t="s">
        <v>16</v>
      </c>
      <c r="I19" s="20"/>
      <c r="J19" s="19" t="s">
        <v>17</v>
      </c>
      <c r="K19" s="20"/>
    </row>
    <row r="20" spans="1:11" ht="30" customHeight="1" x14ac:dyDescent="0.25">
      <c r="A20" s="19" t="s">
        <v>6</v>
      </c>
      <c r="B20" s="23"/>
      <c r="C20" s="20"/>
      <c r="D20" s="22">
        <v>5224.3999999999996</v>
      </c>
      <c r="E20" s="22"/>
      <c r="F20" s="22">
        <v>5097.3999999999996</v>
      </c>
      <c r="G20" s="22"/>
      <c r="H20" s="22">
        <f>F20-D20</f>
        <v>-127</v>
      </c>
      <c r="I20" s="22"/>
      <c r="J20" s="21">
        <f>F20/D20</f>
        <v>0.97569098843886382</v>
      </c>
      <c r="K20" s="21"/>
    </row>
    <row r="21" spans="1:11" ht="27.75" customHeight="1" x14ac:dyDescent="0.25">
      <c r="A21" s="19" t="s">
        <v>7</v>
      </c>
      <c r="B21" s="23"/>
      <c r="C21" s="20"/>
      <c r="D21" s="22">
        <v>3798.8</v>
      </c>
      <c r="E21" s="22"/>
      <c r="F21" s="22">
        <v>3576.8</v>
      </c>
      <c r="G21" s="22"/>
      <c r="H21" s="22">
        <f t="shared" ref="H21:H23" si="2">F21-D21</f>
        <v>-222</v>
      </c>
      <c r="I21" s="22"/>
      <c r="J21" s="21">
        <f t="shared" ref="J21:J23" si="3">F21/D21</f>
        <v>0.941560492787196</v>
      </c>
      <c r="K21" s="21"/>
    </row>
    <row r="22" spans="1:11" ht="23.25" customHeight="1" x14ac:dyDescent="0.25">
      <c r="A22" s="19" t="s">
        <v>8</v>
      </c>
      <c r="B22" s="23"/>
      <c r="C22" s="20"/>
      <c r="D22" s="22"/>
      <c r="E22" s="22"/>
      <c r="F22" s="22"/>
      <c r="G22" s="22"/>
      <c r="H22" s="22"/>
      <c r="I22" s="22"/>
      <c r="J22" s="21"/>
      <c r="K22" s="21"/>
    </row>
    <row r="23" spans="1:11" ht="20.25" customHeight="1" x14ac:dyDescent="0.25">
      <c r="A23" s="19" t="s">
        <v>5</v>
      </c>
      <c r="B23" s="23"/>
      <c r="C23" s="20"/>
      <c r="D23" s="25">
        <f>SUM(D20:E22)</f>
        <v>9023.2000000000007</v>
      </c>
      <c r="E23" s="25"/>
      <c r="F23" s="25">
        <f>SUM(F20:G22)</f>
        <v>8674.2000000000007</v>
      </c>
      <c r="G23" s="25"/>
      <c r="H23" s="25">
        <f t="shared" si="2"/>
        <v>-349</v>
      </c>
      <c r="I23" s="25"/>
      <c r="J23" s="21">
        <f t="shared" si="3"/>
        <v>0.9613219257026332</v>
      </c>
      <c r="K23" s="21"/>
    </row>
  </sheetData>
  <mergeCells count="61">
    <mergeCell ref="A23:C23"/>
    <mergeCell ref="D23:E23"/>
    <mergeCell ref="F23:G23"/>
    <mergeCell ref="H23:I23"/>
    <mergeCell ref="J23:K23"/>
    <mergeCell ref="A17:K17"/>
    <mergeCell ref="D13:E13"/>
    <mergeCell ref="D14:E14"/>
    <mergeCell ref="A13:C13"/>
    <mergeCell ref="A22:C22"/>
    <mergeCell ref="D22:E22"/>
    <mergeCell ref="F22:G22"/>
    <mergeCell ref="H22:I22"/>
    <mergeCell ref="J22:K22"/>
    <mergeCell ref="A21:C21"/>
    <mergeCell ref="D21:E21"/>
    <mergeCell ref="F21:G21"/>
    <mergeCell ref="H21:I21"/>
    <mergeCell ref="J21:K21"/>
    <mergeCell ref="A19:C19"/>
    <mergeCell ref="D19:E19"/>
    <mergeCell ref="F19:G19"/>
    <mergeCell ref="H19:I19"/>
    <mergeCell ref="J19:K19"/>
    <mergeCell ref="A20:C20"/>
    <mergeCell ref="D20:E20"/>
    <mergeCell ref="F20:G20"/>
    <mergeCell ref="H20:I20"/>
    <mergeCell ref="J20:K20"/>
    <mergeCell ref="H12:I12"/>
    <mergeCell ref="H13:I13"/>
    <mergeCell ref="H14:I14"/>
    <mergeCell ref="J13:K13"/>
    <mergeCell ref="J14:K14"/>
    <mergeCell ref="A14:C14"/>
    <mergeCell ref="J10:K10"/>
    <mergeCell ref="J11:K11"/>
    <mergeCell ref="J12:K12"/>
    <mergeCell ref="D11:E11"/>
    <mergeCell ref="D12:E12"/>
    <mergeCell ref="F10:G10"/>
    <mergeCell ref="F11:G11"/>
    <mergeCell ref="A10:C10"/>
    <mergeCell ref="A11:C11"/>
    <mergeCell ref="A12:C12"/>
    <mergeCell ref="F12:G12"/>
    <mergeCell ref="F13:G13"/>
    <mergeCell ref="F14:G14"/>
    <mergeCell ref="H10:I10"/>
    <mergeCell ref="H11:I11"/>
    <mergeCell ref="A4:C4"/>
    <mergeCell ref="A3:C3"/>
    <mergeCell ref="A8:K8"/>
    <mergeCell ref="A1:K1"/>
    <mergeCell ref="D10:E10"/>
    <mergeCell ref="D6:G6"/>
    <mergeCell ref="D5:G5"/>
    <mergeCell ref="D4:G4"/>
    <mergeCell ref="D3:G3"/>
    <mergeCell ref="A6:C6"/>
    <mergeCell ref="A5:C5"/>
  </mergeCells>
  <pageMargins left="0.7" right="0.7" top="0.75" bottom="0.75" header="0.3" footer="0.3"/>
  <pageSetup paperSize="9" scale="7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2024-04-22T11:05:00Z</dcterms:modified>
</cp:coreProperties>
</file>